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firstSheet="1" activeTab="1"/>
  </bookViews>
  <sheets>
    <sheet name="1日目予選名色高原・天然芝Ｇ" sheetId="1" r:id="rId1"/>
    <sheet name="６年・４年トーナメント" sheetId="2" r:id="rId2"/>
  </sheets>
  <definedNames>
    <definedName name="_xlnm.Print_Area" localSheetId="1">'６年・４年トーナメント'!$A$1:$CV$133</definedName>
  </definedNames>
  <calcPr fullCalcOnLoad="1"/>
</workbook>
</file>

<file path=xl/sharedStrings.xml><?xml version="1.0" encoding="utf-8"?>
<sst xmlns="http://schemas.openxmlformats.org/spreadsheetml/2006/main" count="730" uniqueCount="248">
  <si>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</si>
  <si>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</si>
  <si>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</si>
  <si>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</si>
  <si>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</si>
  <si>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</si>
  <si>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</si>
  <si>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</si>
  <si>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</si>
  <si>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</si>
  <si>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</si>
  <si>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</si>
  <si>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</si>
  <si>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</si>
  <si>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</si>
  <si>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</si>
  <si>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</si>
  <si>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</si>
  <si>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</si>
  <si>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</si>
  <si>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</si>
  <si>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</si>
  <si>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</si>
  <si>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Ｄブロック</t>
  </si>
  <si>
    <t>Ｆブロック</t>
  </si>
  <si>
    <t>0</t>
  </si>
  <si>
    <t>会場：栗栖野中央グラウンド</t>
  </si>
  <si>
    <t>Ｅブロック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</si>
  <si>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</si>
  <si>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</si>
  <si>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</si>
  <si>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</si>
  <si>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</si>
  <si>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</si>
  <si>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Ａ・１位</t>
  </si>
  <si>
    <t>２位の内　　１位</t>
  </si>
  <si>
    <t>Ｉ・１位</t>
  </si>
  <si>
    <t>Ｅ・１位</t>
  </si>
  <si>
    <t>Ｈ・１位</t>
  </si>
  <si>
    <t>２位の内　　４位</t>
  </si>
  <si>
    <t>Ｌ・１位</t>
  </si>
  <si>
    <t>Ｄ・１位</t>
  </si>
  <si>
    <t>Ｃ・１位</t>
  </si>
  <si>
    <t>Ｋ・１位</t>
  </si>
  <si>
    <t>２位の内　　３位</t>
  </si>
  <si>
    <t>Ｇ・１位</t>
  </si>
  <si>
    <t>Ｆ・１位</t>
  </si>
  <si>
    <t>Ｊ・１位</t>
  </si>
  <si>
    <t>２位の内　　２位</t>
  </si>
  <si>
    <t>Ｂ・１位</t>
  </si>
  <si>
    <t>２位の内　　５位</t>
  </si>
  <si>
    <t>３位の内　　５位</t>
  </si>
  <si>
    <t>３位の内　　１位</t>
  </si>
  <si>
    <t>２位の内　　９位</t>
  </si>
  <si>
    <t>２位の内　　１２位</t>
  </si>
  <si>
    <t>３位の内　　８位</t>
  </si>
  <si>
    <t>３位の内　　４位</t>
  </si>
  <si>
    <t>２位の内　　８位</t>
  </si>
  <si>
    <t>２位の内　　７位</t>
  </si>
  <si>
    <t>３位の内　　３位</t>
  </si>
  <si>
    <t>３位の内　　７位</t>
  </si>
  <si>
    <t>２位の内　　１１位</t>
  </si>
  <si>
    <t>２位の内　　１０位</t>
  </si>
  <si>
    <t>３位の内　　２位</t>
  </si>
  <si>
    <t>３位の内　　６位</t>
  </si>
  <si>
    <t>２位の内　　６位</t>
  </si>
  <si>
    <t>３位の内　　９位</t>
  </si>
  <si>
    <t>Ｉ・４位</t>
  </si>
  <si>
    <t>Ｅ・４位</t>
  </si>
  <si>
    <t>Ａ・４位</t>
  </si>
  <si>
    <t>Ｄ・４位</t>
  </si>
  <si>
    <t>Ｌ・４位</t>
  </si>
  <si>
    <t>Ｈ・４位</t>
  </si>
  <si>
    <t>３位の内　　１２位</t>
  </si>
  <si>
    <t>３位の内　　１１位</t>
  </si>
  <si>
    <t>Ｇ・４位</t>
  </si>
  <si>
    <t>Ｋ・４位</t>
  </si>
  <si>
    <t>Ｃ・４位</t>
  </si>
  <si>
    <t>Ｂ・４位</t>
  </si>
  <si>
    <t>Ｆ・４位</t>
  </si>
  <si>
    <t>Ｊ・４位</t>
  </si>
  <si>
    <t>３位の内　　１０位</t>
  </si>
  <si>
    <t>A・1位</t>
  </si>
  <si>
    <t>F・４位</t>
  </si>
  <si>
    <t>E・3位</t>
  </si>
  <si>
    <t>Ｃ・２位</t>
  </si>
  <si>
    <t>Ｄ・３位</t>
  </si>
  <si>
    <t>Ｂ・２位</t>
  </si>
  <si>
    <t>Ｆ・２位</t>
  </si>
  <si>
    <t>Ａ・３位</t>
  </si>
  <si>
    <t>Ｂ・３位</t>
  </si>
  <si>
    <t>Ｅ・２位</t>
  </si>
  <si>
    <t>Ａ・２位</t>
  </si>
  <si>
    <t>Ｆ・３位</t>
  </si>
  <si>
    <t>Ｄ・２位</t>
  </si>
  <si>
    <t>Ｃ・３位</t>
  </si>
  <si>
    <t>大会第１日目 （5月３日） 6年生以下・予選リーグ</t>
  </si>
  <si>
    <t>会場：名色高原/天然芝グラウンド</t>
  </si>
  <si>
    <t>NSC北斗･ｱﾙﾌｧ</t>
  </si>
  <si>
    <t>Jﾏﾙｶ　U‐12</t>
  </si>
  <si>
    <t>福知山･Ｃ</t>
  </si>
  <si>
    <t>河原ＦＣ</t>
  </si>
  <si>
    <t>錦西FC</t>
  </si>
  <si>
    <t>綾部FFC</t>
  </si>
  <si>
    <t>ﾌｧﾆｰSC･ｹﾞﾙﾌﾟ</t>
  </si>
  <si>
    <t>三田城山FC</t>
  </si>
  <si>
    <t>ﾌｧﾆｰSC･ｳﾞｧｲｽ</t>
  </si>
  <si>
    <t>翼ｲﾚﾌﾞﾝ</t>
  </si>
  <si>
    <t>下野池JSS</t>
  </si>
  <si>
    <t>志方少年FC</t>
  </si>
  <si>
    <t>14:15～14:50</t>
  </si>
  <si>
    <t>14:55～15:30</t>
  </si>
  <si>
    <t>15:35～16:10</t>
  </si>
  <si>
    <t>16:15～16:50</t>
  </si>
  <si>
    <t>大会第１日目 （５月３日） 6年生以下・予選リーグ</t>
  </si>
  <si>
    <t>DREAM　FC</t>
  </si>
  <si>
    <t>久美浜SSD</t>
  </si>
  <si>
    <t>福知山・B</t>
  </si>
  <si>
    <t>春日FC</t>
  </si>
  <si>
    <t>FCﾏﾄﾘｯｸｽ・A</t>
  </si>
  <si>
    <t xml:space="preserve">保津川ｲﾚﾌﾞﾝ･B </t>
  </si>
  <si>
    <t>TSK　FC</t>
  </si>
  <si>
    <t>白川SC</t>
  </si>
  <si>
    <t>スクデッドFC</t>
  </si>
  <si>
    <t>京都長岡京SS</t>
  </si>
  <si>
    <t>ＴＳＫ　SC</t>
  </si>
  <si>
    <t>小野東SSD</t>
  </si>
  <si>
    <t xml:space="preserve">COREAFC･B </t>
  </si>
  <si>
    <t>朱二SS</t>
  </si>
  <si>
    <t>村岡ｻﾝﾌｫﾚｽﾄ</t>
  </si>
  <si>
    <t>播磨SC</t>
  </si>
  <si>
    <t>保津川ｲﾚﾌﾞﾝ･A</t>
  </si>
  <si>
    <t>明石ﾄﾚｾﾝ･B</t>
  </si>
  <si>
    <t>COREAFC･A</t>
  </si>
  <si>
    <t>和坂SC</t>
  </si>
  <si>
    <t>豊中SS</t>
  </si>
  <si>
    <t>修斉SSD</t>
  </si>
  <si>
    <t>江井島ｲﾚﾌﾞﾝ</t>
  </si>
  <si>
    <t>やまてSC</t>
  </si>
  <si>
    <t>会場：栗栖野グラウンド</t>
  </si>
  <si>
    <t>会場：名色総合グラウンド</t>
  </si>
  <si>
    <t>山田くらぶ</t>
  </si>
  <si>
    <t>福知山･A</t>
  </si>
  <si>
    <t>明石ﾄﾚｾﾝ･A</t>
  </si>
  <si>
    <t>鹿の子台FC</t>
  </si>
  <si>
    <t>塚原ｻﾝｸﾗﾌﾞ</t>
  </si>
  <si>
    <t>大正SC</t>
  </si>
  <si>
    <t>芥子山FC</t>
  </si>
  <si>
    <t>ｼﾞｮｶｰﾚ成松JSC</t>
  </si>
  <si>
    <t>FCﾏﾄﾘｯｸｽ･B</t>
  </si>
  <si>
    <t>JﾏﾙｶFC･ﾎﾜｲﾄ</t>
  </si>
  <si>
    <t>鳥羽FC</t>
  </si>
  <si>
    <t>FC和田山ｳｲﾝｸﾞｽA</t>
  </si>
  <si>
    <t>－</t>
  </si>
  <si>
    <t>天候：晴　　気温：２６．０℃</t>
  </si>
  <si>
    <t>会場：栗栖野グラウンド／但馬ドーム</t>
  </si>
  <si>
    <t>大会第２・３日目 （５月４日・５日） ６年生A決勝トーナメント</t>
  </si>
  <si>
    <t>大会第２・３日目 （５月４日・５日） ６年生B決勝トーナメント</t>
  </si>
  <si>
    <t>大会第２・３日目 （５月４日・５日） ６年生C決勝トーナメント</t>
  </si>
  <si>
    <t>大会第２・３日目 （５月４日・５日） ４年生以下・決勝トーナメント</t>
  </si>
  <si>
    <t>会場：但馬ドーム／名色総合グラウンド</t>
  </si>
  <si>
    <t>会場：天然芝グラウンド</t>
  </si>
  <si>
    <t>会場：栗栖野中央グラウンド／天然芝グラウンド</t>
  </si>
  <si>
    <t>ＤＲＥＡＭ　ＦＣ</t>
  </si>
  <si>
    <t>福知山ＳＳＤ</t>
  </si>
  <si>
    <t>芥子山ＦＣ</t>
  </si>
  <si>
    <t>神戸ＦＣ</t>
  </si>
  <si>
    <t>ＮＳＣ北斗</t>
  </si>
  <si>
    <t>ＦＣ和田山ウイングス</t>
  </si>
  <si>
    <t>ジュネーゼＦＣ</t>
  </si>
  <si>
    <t>社ＦＣＪｒ</t>
  </si>
  <si>
    <t>ＦＣ谷八木</t>
  </si>
  <si>
    <t>DREAM ＦＣ</t>
  </si>
  <si>
    <t>ＳＥＩＢＵ ＳＣ</t>
  </si>
  <si>
    <t>志方少年ＦＣ</t>
  </si>
  <si>
    <t>江井島イレブン</t>
  </si>
  <si>
    <t>小野東ＳＳＤ</t>
  </si>
  <si>
    <t>福知山ＳＳＤ・Ａ</t>
  </si>
  <si>
    <t>玉津ＦＣ</t>
  </si>
  <si>
    <t>山田くらぶ</t>
  </si>
  <si>
    <t>ＦＣＫＵＬＡＩＦＵ</t>
  </si>
  <si>
    <t>ＴＳＫ ＳＣ</t>
  </si>
  <si>
    <t>翼イレブン・Ａ</t>
  </si>
  <si>
    <t>ひじりＳＣ</t>
  </si>
  <si>
    <t>京都Ｊ‐マルカ</t>
  </si>
  <si>
    <t>やぶＪｒＳＣ</t>
  </si>
  <si>
    <t>翼イレブン・Ｂ</t>
  </si>
  <si>
    <t>下野池ＪＳＳ</t>
  </si>
  <si>
    <t>修斉ＳＳＤ</t>
  </si>
  <si>
    <t>錦西ＦＣ</t>
  </si>
  <si>
    <t>ＳＭｉｌｅＦＣ</t>
  </si>
  <si>
    <t>やまてＳＣ</t>
  </si>
  <si>
    <t>播磨ＳＣ</t>
  </si>
  <si>
    <t>西大寺南ＳＳＤ</t>
  </si>
  <si>
    <t>人丸ＦＣ･Ｂ</t>
  </si>
  <si>
    <t>和坂ＳＣ</t>
  </si>
  <si>
    <t>鹿の子台ＦＣ・Ａ</t>
  </si>
  <si>
    <t>綾部中筋ＳＳＤ</t>
  </si>
  <si>
    <t>ＴＳＫイレブン</t>
  </si>
  <si>
    <t>大屋ＦＣ</t>
  </si>
  <si>
    <t>朝来ＦＣ</t>
  </si>
  <si>
    <t>大正ＳＣ</t>
  </si>
  <si>
    <t>堅田ＳＳＳ</t>
  </si>
  <si>
    <t>春日ＦＣ</t>
  </si>
  <si>
    <t>ファニーゲルプ</t>
  </si>
  <si>
    <t>ファニーヴァイス</t>
  </si>
  <si>
    <t>ＴＳＫ大阪</t>
  </si>
  <si>
    <t>長岡京ＳＳ</t>
  </si>
  <si>
    <t>人丸ＦＣ・Ａ</t>
  </si>
  <si>
    <t>福知山ＳＳＤ・Ｂ</t>
  </si>
  <si>
    <t>陵南ＦＣ</t>
  </si>
  <si>
    <t>有野ＳＣ</t>
  </si>
  <si>
    <t>陵南ＦＣ</t>
  </si>
  <si>
    <t>宝塚・仁川ＳＣ</t>
  </si>
  <si>
    <t>ありまユナイテッド</t>
  </si>
  <si>
    <t>社ＦＣＪr</t>
  </si>
  <si>
    <t>ガンバ修斉</t>
  </si>
  <si>
    <t>三田城山ＦＣ</t>
  </si>
  <si>
    <t>朱二ＳＳＣ</t>
  </si>
  <si>
    <t>西脇ＳＳＤ</t>
  </si>
  <si>
    <t>夙川ＳＣ</t>
  </si>
  <si>
    <t>修斉グランパス</t>
  </si>
  <si>
    <t>鹿の子台ＦＣ・Ｂ</t>
  </si>
  <si>
    <t>アーバンペガサスＦＣ</t>
  </si>
  <si>
    <t>ＦＣＫＵＬＡＩＦＵ</t>
  </si>
  <si>
    <t>福知山ＳＳＤ・Ｃ</t>
  </si>
  <si>
    <t>ＰＫ</t>
  </si>
  <si>
    <t>（6-7）</t>
  </si>
  <si>
    <t>（7-6）</t>
  </si>
  <si>
    <t>（4-5）</t>
  </si>
  <si>
    <t>ＰＫ（4-3）</t>
  </si>
  <si>
    <t>ＰＫ</t>
  </si>
  <si>
    <t>ＰＫ</t>
  </si>
  <si>
    <t>（5-4）</t>
  </si>
  <si>
    <t>（5-4）</t>
  </si>
  <si>
    <t>（5-6）</t>
  </si>
  <si>
    <t>抽選</t>
  </si>
  <si>
    <t>（2-4）</t>
  </si>
  <si>
    <t>ピュアチャイルドＳＣ</t>
  </si>
  <si>
    <t>(3-4)</t>
  </si>
  <si>
    <t>ＰＫ（4-0）</t>
  </si>
  <si>
    <t xml:space="preserve">Ｆ.Ｃ ＫＵＬＡＩＦＵ2003 </t>
  </si>
  <si>
    <t>準優勝</t>
  </si>
  <si>
    <t>第３位</t>
  </si>
  <si>
    <t>社フットボールクラブＪｒ.</t>
  </si>
  <si>
    <t>翼イレブンサッカークラブ・Ａ</t>
  </si>
  <si>
    <t>堅田スポーツ少年団サッカー部</t>
  </si>
  <si>
    <t>ＰＫ（4-5）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</si>
</sst>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10" xfId="0" applyNumberFormat="1" applyFont="1" applyFill="1" applyBorder="1" applyAlignment="1">
      <alignment horizontal="center" shrinkToFit="1"/>
    </xf>
    <xf numFmtId="0" fontId="5" fillId="2" borderId="11" xfId="0" applyNumberFormat="1" applyFont="1" applyFill="1" applyBorder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4" fillId="2" borderId="14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17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19" xfId="0" applyNumberFormat="1" applyFont="1" applyFill="1" applyBorder="1" applyAlignment="1">
      <alignment horizontal="center" shrinkToFit="1"/>
    </xf>
    <xf numFmtId="0" fontId="4" fillId="2" borderId="19" xfId="0" applyNumberFormat="1" applyFont="1" applyFill="1" applyBorder="1" applyAlignment="1">
      <alignment horizontal="center" shrinkToFit="1"/>
    </xf>
    <xf numFmtId="0" fontId="4" fillId="2" borderId="10" xfId="0" applyNumberFormat="1" applyFont="1" applyFill="1" applyBorder="1" applyAlignment="1">
      <alignment horizontal="center" shrinkToFit="1"/>
    </xf>
    <xf numFmtId="0" fontId="4" fillId="2" borderId="11" xfId="0" applyNumberFormat="1" applyFont="1" applyFill="1" applyBorder="1" applyAlignment="1">
      <alignment horizontal="center" shrinkToFit="1"/>
    </xf>
    <xf numFmtId="0" fontId="4" fillId="2" borderId="12" xfId="0" applyNumberFormat="1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2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 textRotation="255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 shrinkToFit="1"/>
    </xf>
    <xf numFmtId="0" fontId="1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 shrinkToFit="1"/>
    </xf>
    <xf numFmtId="0" fontId="7" fillId="2" borderId="8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textRotation="255"/>
    </xf>
    <xf numFmtId="0" fontId="6" fillId="3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7" fillId="2" borderId="27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vertical="top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/>
    </xf>
    <xf numFmtId="0" fontId="11" fillId="2" borderId="21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0" fillId="2" borderId="24" xfId="0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0" fontId="13" fillId="2" borderId="34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27" xfId="0" applyFont="1" applyFill="1" applyBorder="1" applyAlignment="1">
      <alignment horizontal="center"/>
    </xf>
    <xf numFmtId="0" fontId="13" fillId="2" borderId="34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6" xfId="0" applyFill="1" applyBorder="1" applyAlignment="1">
      <alignment/>
    </xf>
    <xf numFmtId="0" fontId="11" fillId="2" borderId="23" xfId="0" applyFont="1" applyFill="1" applyBorder="1" applyAlignment="1">
      <alignment horizontal="left"/>
    </xf>
    <xf numFmtId="0" fontId="8" fillId="2" borderId="3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2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13" fillId="2" borderId="23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17" fillId="2" borderId="34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left"/>
    </xf>
    <xf numFmtId="0" fontId="7" fillId="2" borderId="3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13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/>
    </xf>
    <xf numFmtId="0" fontId="13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left"/>
    </xf>
    <xf numFmtId="0" fontId="4" fillId="2" borderId="34" xfId="0" applyFont="1" applyFill="1" applyBorder="1" applyAlignment="1">
      <alignment/>
    </xf>
    <xf numFmtId="0" fontId="4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17" fillId="2" borderId="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right"/>
    </xf>
    <xf numFmtId="0" fontId="0" fillId="2" borderId="34" xfId="0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40" xfId="0" applyFont="1" applyFill="1" applyBorder="1" applyAlignment="1">
      <alignment horizontal="right" vertical="top"/>
    </xf>
    <xf numFmtId="0" fontId="7" fillId="2" borderId="40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vertical="top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 vertical="top"/>
    </xf>
    <xf numFmtId="0" fontId="7" fillId="2" borderId="42" xfId="0" applyFont="1" applyFill="1" applyBorder="1" applyAlignment="1">
      <alignment vertical="top"/>
    </xf>
    <xf numFmtId="0" fontId="7" fillId="2" borderId="43" xfId="0" applyFont="1" applyFill="1" applyBorder="1" applyAlignment="1">
      <alignment/>
    </xf>
    <xf numFmtId="0" fontId="5" fillId="2" borderId="44" xfId="0" applyNumberFormat="1" applyFont="1" applyFill="1" applyBorder="1" applyAlignment="1">
      <alignment horizontal="center" vertical="center" shrinkToFit="1"/>
    </xf>
    <xf numFmtId="0" fontId="5" fillId="2" borderId="45" xfId="0" applyNumberFormat="1" applyFont="1" applyFill="1" applyBorder="1" applyAlignment="1">
      <alignment horizontal="center" shrinkToFit="1"/>
    </xf>
    <xf numFmtId="0" fontId="5" fillId="2" borderId="46" xfId="0" applyNumberFormat="1" applyFont="1" applyFill="1" applyBorder="1" applyAlignment="1">
      <alignment horizont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shrinkToFit="1"/>
    </xf>
    <xf numFmtId="0" fontId="5" fillId="2" borderId="49" xfId="0" applyNumberFormat="1" applyFont="1" applyFill="1" applyBorder="1" applyAlignment="1">
      <alignment horizontal="center" shrinkToFit="1"/>
    </xf>
    <xf numFmtId="0" fontId="4" fillId="2" borderId="50" xfId="0" applyNumberFormat="1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0" fontId="4" fillId="2" borderId="52" xfId="0" applyNumberFormat="1" applyFont="1" applyFill="1" applyBorder="1" applyAlignment="1">
      <alignment horizontal="center"/>
    </xf>
    <xf numFmtId="0" fontId="5" fillId="2" borderId="53" xfId="0" applyNumberFormat="1" applyFont="1" applyFill="1" applyBorder="1" applyAlignment="1">
      <alignment horizontal="center" vertical="center" shrinkToFit="1"/>
    </xf>
    <xf numFmtId="0" fontId="5" fillId="2" borderId="54" xfId="0" applyNumberFormat="1" applyFont="1" applyFill="1" applyBorder="1" applyAlignment="1">
      <alignment horizontal="center" vertical="center" shrinkToFit="1"/>
    </xf>
    <xf numFmtId="0" fontId="5" fillId="2" borderId="55" xfId="0" applyNumberFormat="1" applyFont="1" applyFill="1" applyBorder="1" applyAlignment="1">
      <alignment horizontal="center" vertical="center" shrinkToFit="1"/>
    </xf>
    <xf numFmtId="0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NumberFormat="1" applyFont="1" applyFill="1" applyBorder="1" applyAlignment="1">
      <alignment horizontal="center" vertical="center" shrinkToFit="1"/>
    </xf>
    <xf numFmtId="0" fontId="5" fillId="2" borderId="58" xfId="0" applyNumberFormat="1" applyFont="1" applyFill="1" applyBorder="1" applyAlignment="1">
      <alignment horizontal="center" vertical="center" shrinkToFit="1"/>
    </xf>
    <xf numFmtId="0" fontId="5" fillId="2" borderId="59" xfId="0" applyNumberFormat="1" applyFont="1" applyFill="1" applyBorder="1" applyAlignment="1">
      <alignment horizontal="center" vertical="center" shrinkToFit="1"/>
    </xf>
    <xf numFmtId="0" fontId="5" fillId="2" borderId="60" xfId="0" applyNumberFormat="1" applyFont="1" applyFill="1" applyBorder="1" applyAlignment="1">
      <alignment horizontal="center" vertical="center" shrinkToFit="1"/>
    </xf>
    <xf numFmtId="0" fontId="5" fillId="2" borderId="61" xfId="0" applyNumberFormat="1" applyFont="1" applyFill="1" applyBorder="1" applyAlignment="1">
      <alignment horizontal="center" vertical="center" shrinkToFit="1"/>
    </xf>
    <xf numFmtId="0" fontId="5" fillId="2" borderId="62" xfId="0" applyNumberFormat="1" applyFont="1" applyFill="1" applyBorder="1" applyAlignment="1">
      <alignment horizontal="center" vertical="center" shrinkToFit="1"/>
    </xf>
    <xf numFmtId="0" fontId="5" fillId="2" borderId="63" xfId="0" applyNumberFormat="1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14" fillId="2" borderId="65" xfId="0" applyFont="1" applyFill="1" applyBorder="1" applyAlignment="1">
      <alignment horizontal="center"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7" fillId="2" borderId="69" xfId="0" applyFont="1" applyFill="1" applyBorder="1" applyAlignment="1">
      <alignment/>
    </xf>
    <xf numFmtId="0" fontId="0" fillId="2" borderId="66" xfId="0" applyFill="1" applyBorder="1" applyAlignment="1">
      <alignment/>
    </xf>
    <xf numFmtId="0" fontId="7" fillId="2" borderId="66" xfId="0" applyFont="1" applyFill="1" applyBorder="1" applyAlignment="1">
      <alignment vertical="top"/>
    </xf>
    <xf numFmtId="0" fontId="7" fillId="2" borderId="70" xfId="0" applyFont="1" applyFill="1" applyBorder="1" applyAlignment="1">
      <alignment/>
    </xf>
    <xf numFmtId="0" fontId="7" fillId="2" borderId="66" xfId="0" applyFont="1" applyFill="1" applyBorder="1" applyAlignment="1">
      <alignment horizontal="right"/>
    </xf>
    <xf numFmtId="0" fontId="7" fillId="2" borderId="71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7" fillId="2" borderId="73" xfId="0" applyFont="1" applyFill="1" applyBorder="1" applyAlignment="1">
      <alignment/>
    </xf>
    <xf numFmtId="0" fontId="7" fillId="2" borderId="74" xfId="0" applyFont="1" applyFill="1" applyBorder="1" applyAlignment="1">
      <alignment/>
    </xf>
    <xf numFmtId="0" fontId="11" fillId="2" borderId="71" xfId="0" applyFont="1" applyFill="1" applyBorder="1" applyAlignment="1">
      <alignment/>
    </xf>
    <xf numFmtId="0" fontId="11" fillId="2" borderId="72" xfId="0" applyFont="1" applyFill="1" applyBorder="1" applyAlignment="1">
      <alignment/>
    </xf>
    <xf numFmtId="0" fontId="5" fillId="2" borderId="75" xfId="0" applyNumberFormat="1" applyFont="1" applyFill="1" applyBorder="1" applyAlignment="1">
      <alignment horizontal="center" vertical="center" shrinkToFit="1"/>
    </xf>
    <xf numFmtId="0" fontId="11" fillId="2" borderId="68" xfId="0" applyFont="1" applyFill="1" applyBorder="1" applyAlignment="1">
      <alignment/>
    </xf>
    <xf numFmtId="0" fontId="7" fillId="2" borderId="72" xfId="0" applyFont="1" applyFill="1" applyBorder="1" applyAlignment="1">
      <alignment vertical="top"/>
    </xf>
    <xf numFmtId="0" fontId="7" fillId="2" borderId="72" xfId="0" applyFont="1" applyFill="1" applyBorder="1" applyAlignment="1">
      <alignment horizontal="center"/>
    </xf>
    <xf numFmtId="0" fontId="7" fillId="2" borderId="72" xfId="0" applyFont="1" applyFill="1" applyBorder="1" applyAlignment="1">
      <alignment/>
    </xf>
    <xf numFmtId="0" fontId="7" fillId="2" borderId="72" xfId="0" applyFont="1" applyFill="1" applyBorder="1" applyAlignment="1">
      <alignment horizontal="right"/>
    </xf>
    <xf numFmtId="0" fontId="11" fillId="2" borderId="72" xfId="0" applyFont="1" applyFill="1" applyBorder="1" applyAlignment="1">
      <alignment horizontal="left"/>
    </xf>
    <xf numFmtId="0" fontId="0" fillId="2" borderId="40" xfId="0" applyFill="1" applyBorder="1" applyAlignment="1">
      <alignment/>
    </xf>
    <xf numFmtId="0" fontId="7" fillId="2" borderId="72" xfId="0" applyFont="1" applyFill="1" applyBorder="1" applyAlignment="1">
      <alignment horizontal="left"/>
    </xf>
    <xf numFmtId="0" fontId="7" fillId="2" borderId="76" xfId="0" applyFont="1" applyFill="1" applyBorder="1" applyAlignment="1">
      <alignment/>
    </xf>
    <xf numFmtId="0" fontId="11" fillId="2" borderId="73" xfId="0" applyFont="1" applyFill="1" applyBorder="1" applyAlignment="1">
      <alignment/>
    </xf>
    <xf numFmtId="0" fontId="11" fillId="2" borderId="76" xfId="0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4" fillId="2" borderId="68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7" fillId="2" borderId="77" xfId="0" applyFont="1" applyFill="1" applyBorder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5" fillId="2" borderId="76" xfId="0" applyFont="1" applyFill="1" applyBorder="1" applyAlignment="1">
      <alignment/>
    </xf>
    <xf numFmtId="0" fontId="5" fillId="2" borderId="72" xfId="0" applyFont="1" applyFill="1" applyBorder="1" applyAlignment="1">
      <alignment/>
    </xf>
    <xf numFmtId="0" fontId="4" fillId="2" borderId="72" xfId="0" applyFont="1" applyFill="1" applyBorder="1" applyAlignment="1">
      <alignment horizontal="left"/>
    </xf>
    <xf numFmtId="0" fontId="5" fillId="2" borderId="73" xfId="0" applyFont="1" applyFill="1" applyBorder="1" applyAlignment="1">
      <alignment/>
    </xf>
    <xf numFmtId="0" fontId="0" fillId="2" borderId="76" xfId="0" applyFill="1" applyBorder="1" applyAlignment="1">
      <alignment/>
    </xf>
    <xf numFmtId="0" fontId="7" fillId="2" borderId="78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5" fillId="2" borderId="79" xfId="0" applyNumberFormat="1" applyFont="1" applyFill="1" applyBorder="1" applyAlignment="1">
      <alignment horizontal="center" vertical="center" shrinkToFit="1"/>
    </xf>
    <xf numFmtId="0" fontId="5" fillId="2" borderId="80" xfId="0" applyNumberFormat="1" applyFont="1" applyFill="1" applyBorder="1" applyAlignment="1">
      <alignment horizontal="center" vertical="center" shrinkToFit="1"/>
    </xf>
    <xf numFmtId="0" fontId="5" fillId="2" borderId="81" xfId="0" applyNumberFormat="1" applyFont="1" applyFill="1" applyBorder="1" applyAlignment="1">
      <alignment horizontal="center" vertical="center" shrinkToFit="1"/>
    </xf>
    <xf numFmtId="0" fontId="5" fillId="2" borderId="82" xfId="0" applyNumberFormat="1" applyFont="1" applyFill="1" applyBorder="1" applyAlignment="1">
      <alignment horizontal="center" vertical="center" shrinkToFit="1"/>
    </xf>
    <xf numFmtId="0" fontId="5" fillId="2" borderId="83" xfId="0" applyNumberFormat="1" applyFont="1" applyFill="1" applyBorder="1" applyAlignment="1">
      <alignment horizontal="center" shrinkToFit="1"/>
    </xf>
    <xf numFmtId="0" fontId="5" fillId="2" borderId="84" xfId="0" applyNumberFormat="1" applyFont="1" applyFill="1" applyBorder="1" applyAlignment="1">
      <alignment horizontal="center" shrinkToFit="1"/>
    </xf>
    <xf numFmtId="0" fontId="5" fillId="2" borderId="45" xfId="0" applyNumberFormat="1" applyFont="1" applyFill="1" applyBorder="1" applyAlignment="1">
      <alignment horizontal="center" vertical="center" shrinkToFit="1"/>
    </xf>
    <xf numFmtId="0" fontId="5" fillId="2" borderId="46" xfId="0" applyNumberFormat="1" applyFont="1" applyFill="1" applyBorder="1" applyAlignment="1">
      <alignment horizontal="center" vertical="center" shrinkToFit="1"/>
    </xf>
    <xf numFmtId="0" fontId="5" fillId="2" borderId="85" xfId="0" applyNumberFormat="1" applyFont="1" applyFill="1" applyBorder="1" applyAlignment="1">
      <alignment horizontal="center" shrinkToFit="1"/>
    </xf>
    <xf numFmtId="0" fontId="5" fillId="2" borderId="86" xfId="0" applyNumberFormat="1" applyFont="1" applyFill="1" applyBorder="1" applyAlignment="1">
      <alignment horizontal="center" shrinkToFit="1"/>
    </xf>
    <xf numFmtId="0" fontId="5" fillId="2" borderId="87" xfId="0" applyNumberFormat="1" applyFont="1" applyFill="1" applyBorder="1" applyAlignment="1">
      <alignment horizontal="center" shrinkToFit="1"/>
    </xf>
    <xf numFmtId="0" fontId="5" fillId="2" borderId="88" xfId="0" applyNumberFormat="1" applyFont="1" applyFill="1" applyBorder="1" applyAlignment="1">
      <alignment horizontal="center" shrinkToFit="1"/>
    </xf>
    <xf numFmtId="0" fontId="5" fillId="2" borderId="89" xfId="0" applyNumberFormat="1" applyFont="1" applyFill="1" applyBorder="1" applyAlignment="1">
      <alignment horizontal="center" shrinkToFit="1"/>
    </xf>
    <xf numFmtId="0" fontId="5" fillId="2" borderId="90" xfId="0" applyNumberFormat="1" applyFont="1" applyFill="1" applyBorder="1" applyAlignment="1">
      <alignment horizontal="center" shrinkToFit="1"/>
    </xf>
    <xf numFmtId="0" fontId="5" fillId="2" borderId="50" xfId="0" applyNumberFormat="1" applyFont="1" applyFill="1" applyBorder="1" applyAlignment="1">
      <alignment horizontal="center" vertical="center" shrinkToFit="1"/>
    </xf>
    <xf numFmtId="0" fontId="5" fillId="2" borderId="51" xfId="0" applyNumberFormat="1" applyFont="1" applyFill="1" applyBorder="1" applyAlignment="1">
      <alignment horizontal="center" vertical="center" shrinkToFit="1"/>
    </xf>
    <xf numFmtId="0" fontId="5" fillId="2" borderId="52" xfId="0" applyNumberFormat="1" applyFont="1" applyFill="1" applyBorder="1" applyAlignment="1">
      <alignment horizontal="center" vertical="center" shrinkToFit="1"/>
    </xf>
    <xf numFmtId="0" fontId="4" fillId="4" borderId="0" xfId="0" applyNumberFormat="1" applyFont="1" applyFill="1" applyAlignment="1">
      <alignment horizontal="center" shrinkToFit="1"/>
    </xf>
    <xf numFmtId="0" fontId="0" fillId="2" borderId="0" xfId="0" applyNumberFormat="1" applyFont="1" applyFill="1" applyAlignment="1">
      <alignment horizontal="center"/>
    </xf>
    <xf numFmtId="0" fontId="0" fillId="2" borderId="45" xfId="0" applyNumberFormat="1" applyFill="1" applyBorder="1" applyAlignment="1">
      <alignment horizontal="center" shrinkToFit="1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textRotation="255" shrinkToFit="1"/>
    </xf>
    <xf numFmtId="0" fontId="8" fillId="2" borderId="3" xfId="0" applyFont="1" applyFill="1" applyBorder="1" applyAlignment="1">
      <alignment horizontal="center" vertical="top" textRotation="255" shrinkToFit="1"/>
    </xf>
    <xf numFmtId="0" fontId="8" fillId="2" borderId="4" xfId="0" applyFont="1" applyFill="1" applyBorder="1" applyAlignment="1">
      <alignment horizontal="center" vertical="top" textRotation="255" shrinkToFit="1"/>
    </xf>
    <xf numFmtId="0" fontId="8" fillId="2" borderId="5" xfId="0" applyFont="1" applyFill="1" applyBorder="1" applyAlignment="1">
      <alignment horizontal="center" vertical="top" textRotation="255" shrinkToFit="1"/>
    </xf>
    <xf numFmtId="0" fontId="8" fillId="2" borderId="7" xfId="0" applyFont="1" applyFill="1" applyBorder="1" applyAlignment="1">
      <alignment horizontal="center" vertical="top" textRotation="255" shrinkToFit="1"/>
    </xf>
    <xf numFmtId="0" fontId="8" fillId="2" borderId="6" xfId="0" applyFont="1" applyFill="1" applyBorder="1" applyAlignment="1">
      <alignment horizontal="center" vertical="top" textRotation="255" shrinkToFit="1"/>
    </xf>
    <xf numFmtId="0" fontId="8" fillId="2" borderId="1" xfId="0" applyFont="1" applyFill="1" applyBorder="1" applyAlignment="1">
      <alignment horizontal="center" vertical="top" textRotation="255"/>
    </xf>
    <xf numFmtId="0" fontId="8" fillId="2" borderId="3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7" xfId="0" applyFont="1" applyFill="1" applyBorder="1" applyAlignment="1">
      <alignment horizontal="center" vertical="top" textRotation="255"/>
    </xf>
    <xf numFmtId="0" fontId="8" fillId="2" borderId="6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 horizontal="center" vertical="top" textRotation="255"/>
    </xf>
    <xf numFmtId="0" fontId="0" fillId="2" borderId="6" xfId="0" applyFont="1" applyFill="1" applyBorder="1" applyAlignment="1">
      <alignment horizontal="center" vertical="top" textRotation="255"/>
    </xf>
    <xf numFmtId="0" fontId="1" fillId="2" borderId="0" xfId="0" applyFont="1" applyFill="1" applyAlignment="1">
      <alignment vertical="center" textRotation="255" wrapText="1"/>
    </xf>
    <xf numFmtId="0" fontId="1" fillId="2" borderId="8" xfId="0" applyFont="1" applyFill="1" applyBorder="1" applyAlignment="1">
      <alignment vertical="center" textRotation="255" wrapText="1"/>
    </xf>
    <xf numFmtId="0" fontId="7" fillId="2" borderId="72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right"/>
    </xf>
    <xf numFmtId="0" fontId="16" fillId="2" borderId="79" xfId="0" applyFont="1" applyFill="1" applyBorder="1" applyAlignment="1">
      <alignment horizontal="center"/>
    </xf>
    <xf numFmtId="0" fontId="16" fillId="2" borderId="91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 textRotation="255"/>
    </xf>
    <xf numFmtId="0" fontId="0" fillId="2" borderId="0" xfId="0" applyFill="1" applyAlignment="1">
      <alignment/>
    </xf>
    <xf numFmtId="0" fontId="7" fillId="2" borderId="2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7" xfId="0" applyFont="1" applyFill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 horizontal="center" vertical="top" textRotation="255"/>
    </xf>
    <xf numFmtId="0" fontId="0" fillId="2" borderId="6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7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7" fillId="2" borderId="7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16" fillId="2" borderId="79" xfId="0" applyFont="1" applyFill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top" textRotation="255" shrinkToFit="1"/>
    </xf>
    <xf numFmtId="0" fontId="9" fillId="2" borderId="3" xfId="0" applyFont="1" applyFill="1" applyBorder="1" applyAlignment="1">
      <alignment horizontal="center" vertical="top" textRotation="255" shrinkToFit="1"/>
    </xf>
    <xf numFmtId="0" fontId="9" fillId="2" borderId="4" xfId="0" applyFont="1" applyFill="1" applyBorder="1" applyAlignment="1">
      <alignment horizontal="center" vertical="top" textRotation="255" shrinkToFit="1"/>
    </xf>
    <xf numFmtId="0" fontId="9" fillId="2" borderId="5" xfId="0" applyFont="1" applyFill="1" applyBorder="1" applyAlignment="1">
      <alignment horizontal="center" vertical="top" textRotation="255" shrinkToFit="1"/>
    </xf>
    <xf numFmtId="0" fontId="9" fillId="2" borderId="7" xfId="0" applyFont="1" applyFill="1" applyBorder="1" applyAlignment="1">
      <alignment horizontal="center" vertical="top" textRotation="255" shrinkToFit="1"/>
    </xf>
    <xf numFmtId="0" fontId="9" fillId="2" borderId="6" xfId="0" applyFont="1" applyFill="1" applyBorder="1" applyAlignment="1">
      <alignment horizontal="center" vertical="top" textRotation="255" shrinkToFit="1"/>
    </xf>
    <xf numFmtId="0" fontId="7" fillId="2" borderId="3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3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2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3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7" xfId="0" applyFont="1" applyFill="1" applyBorder="1" applyAlignment="1">
      <alignment horizontal="center" vertical="top" textRotation="255" shrinkToFit="1"/>
    </xf>
    <xf numFmtId="0" fontId="0" fillId="2" borderId="6" xfId="0" applyFont="1" applyFill="1" applyBorder="1" applyAlignment="1">
      <alignment horizontal="center" vertical="top" textRotation="255" shrinkToFit="1"/>
    </xf>
    <xf numFmtId="0" fontId="10" fillId="2" borderId="1" xfId="0" applyFont="1" applyFill="1" applyBorder="1" applyAlignment="1">
      <alignment horizontal="center" vertical="top" textRotation="255" shrinkToFit="1"/>
    </xf>
    <xf numFmtId="0" fontId="10" fillId="2" borderId="3" xfId="0" applyFont="1" applyFill="1" applyBorder="1" applyAlignment="1">
      <alignment horizontal="center" vertical="top" textRotation="255" shrinkToFit="1"/>
    </xf>
    <xf numFmtId="0" fontId="10" fillId="2" borderId="4" xfId="0" applyFont="1" applyFill="1" applyBorder="1" applyAlignment="1">
      <alignment horizontal="center" vertical="top" textRotation="255" shrinkToFit="1"/>
    </xf>
    <xf numFmtId="0" fontId="10" fillId="2" borderId="5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horizontal="center" vertical="top" textRotation="255" shrinkToFit="1"/>
    </xf>
    <xf numFmtId="0" fontId="10" fillId="2" borderId="6" xfId="0" applyFont="1" applyFill="1" applyBorder="1" applyAlignment="1">
      <alignment horizontal="center" vertical="top" textRotation="255" shrinkToFit="1"/>
    </xf>
    <xf numFmtId="0" fontId="1" fillId="2" borderId="1" xfId="0" applyFont="1" applyFill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center" vertical="top" textRotation="255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7" xfId="0" applyFont="1" applyFill="1" applyBorder="1" applyAlignment="1">
      <alignment horizontal="center" vertical="top" textRotation="255"/>
    </xf>
    <xf numFmtId="0" fontId="1" fillId="2" borderId="6" xfId="0" applyFont="1" applyFill="1" applyBorder="1" applyAlignment="1">
      <alignment horizontal="center" vertical="top" textRotation="255"/>
    </xf>
    <xf numFmtId="0" fontId="15" fillId="2" borderId="1" xfId="0" applyFont="1" applyFill="1" applyBorder="1" applyAlignment="1">
      <alignment horizontal="center" vertical="top" textRotation="255"/>
    </xf>
    <xf numFmtId="0" fontId="15" fillId="2" borderId="3" xfId="0" applyFont="1" applyFill="1" applyBorder="1" applyAlignment="1">
      <alignment horizontal="center" vertical="top" textRotation="255"/>
    </xf>
    <xf numFmtId="0" fontId="15" fillId="2" borderId="4" xfId="0" applyFont="1" applyFill="1" applyBorder="1" applyAlignment="1">
      <alignment horizontal="center" vertical="top" textRotation="255"/>
    </xf>
    <xf numFmtId="0" fontId="15" fillId="2" borderId="5" xfId="0" applyFont="1" applyFill="1" applyBorder="1" applyAlignment="1">
      <alignment horizontal="center" vertical="top" textRotation="255"/>
    </xf>
    <xf numFmtId="0" fontId="15" fillId="2" borderId="7" xfId="0" applyFont="1" applyFill="1" applyBorder="1" applyAlignment="1">
      <alignment horizontal="center" vertical="top" textRotation="255"/>
    </xf>
    <xf numFmtId="0" fontId="15" fillId="2" borderId="6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3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7" xfId="0" applyFont="1" applyFill="1" applyBorder="1" applyAlignment="1">
      <alignment horizontal="center" vertical="top" textRotation="255" shrinkToFit="1"/>
    </xf>
    <xf numFmtId="0" fontId="0" fillId="2" borderId="6" xfId="0" applyFont="1" applyFill="1" applyBorder="1" applyAlignment="1">
      <alignment horizontal="center" vertical="top" textRotation="255" shrinkToFit="1"/>
    </xf>
    <xf numFmtId="0" fontId="7" fillId="2" borderId="4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/>
    </xf>
    <xf numFmtId="0" fontId="5" fillId="2" borderId="9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7">
      <selection activeCell="H91" sqref="H91:I91"/>
    </sheetView>
  </sheetViews>
  <sheetFormatPr defaultColWidth="9.00390625" defaultRowHeight="36.75" customHeight="1"/>
  <cols>
    <col min="1" max="1" width="10.625" style="25" customWidth="1"/>
    <col min="2" max="18" width="4.75390625" style="25" customWidth="1"/>
    <col min="19" max="16384" width="13.625" style="25" customWidth="1"/>
  </cols>
  <sheetData>
    <row r="1" spans="1:9" ht="16.5" customHeight="1">
      <c r="A1" s="301" t="s">
        <v>96</v>
      </c>
      <c r="B1" s="301"/>
      <c r="C1" s="301"/>
      <c r="D1" s="301"/>
      <c r="E1" s="301"/>
      <c r="F1" s="301"/>
      <c r="G1" s="301"/>
      <c r="H1" s="31"/>
      <c r="I1" s="31"/>
    </row>
    <row r="2" spans="1:18" ht="16.5" customHeight="1">
      <c r="A2" s="301" t="s">
        <v>97</v>
      </c>
      <c r="B2" s="301"/>
      <c r="C2" s="301"/>
      <c r="D2" s="301"/>
      <c r="E2" s="301"/>
      <c r="F2" s="301"/>
      <c r="G2" s="301"/>
      <c r="H2" s="31"/>
      <c r="N2" s="302" t="s">
        <v>154</v>
      </c>
      <c r="O2" s="302"/>
      <c r="P2" s="302"/>
      <c r="Q2" s="302"/>
      <c r="R2" s="302"/>
    </row>
    <row r="3" spans="1:5" ht="16.5" customHeight="1">
      <c r="A3" s="31"/>
      <c r="B3" s="31"/>
      <c r="C3" s="31"/>
      <c r="D3" s="31"/>
      <c r="E3" s="31"/>
    </row>
    <row r="4" spans="1:5" ht="16.5" customHeight="1" thickBot="1">
      <c r="A4" s="301" t="s">
        <v>18</v>
      </c>
      <c r="B4" s="301"/>
      <c r="C4" s="31"/>
      <c r="D4" s="31"/>
      <c r="E4" s="31"/>
    </row>
    <row r="5" spans="1:18" ht="16.5" customHeight="1" thickBot="1">
      <c r="A5" s="32"/>
      <c r="B5" s="298" t="s">
        <v>98</v>
      </c>
      <c r="C5" s="299"/>
      <c r="D5" s="300"/>
      <c r="E5" s="298" t="s">
        <v>99</v>
      </c>
      <c r="F5" s="299"/>
      <c r="G5" s="300"/>
      <c r="H5" s="298" t="s">
        <v>100</v>
      </c>
      <c r="I5" s="299"/>
      <c r="J5" s="299"/>
      <c r="K5" s="298" t="s">
        <v>101</v>
      </c>
      <c r="L5" s="299"/>
      <c r="M5" s="299"/>
      <c r="N5" s="26" t="s">
        <v>0</v>
      </c>
      <c r="O5" s="26" t="s">
        <v>1</v>
      </c>
      <c r="P5" s="26" t="s">
        <v>2</v>
      </c>
      <c r="Q5" s="26" t="s">
        <v>3</v>
      </c>
      <c r="R5" s="26" t="s">
        <v>4</v>
      </c>
    </row>
    <row r="6" spans="1:18" ht="16.5" customHeight="1" thickBot="1">
      <c r="A6" s="290" t="str">
        <f>$B$5</f>
        <v>NSC北斗･ｱﾙﾌｧ</v>
      </c>
      <c r="B6" s="292"/>
      <c r="C6" s="293"/>
      <c r="D6" s="296"/>
      <c r="E6" s="33">
        <f>$E$41</f>
        <v>1</v>
      </c>
      <c r="F6" s="34" t="s">
        <v>19</v>
      </c>
      <c r="G6" s="35">
        <f>$G$41</f>
        <v>4</v>
      </c>
      <c r="H6" s="36">
        <f>$E$44</f>
        <v>6</v>
      </c>
      <c r="I6" s="34" t="s">
        <v>19</v>
      </c>
      <c r="J6" s="36">
        <f>$G$44</f>
        <v>0</v>
      </c>
      <c r="K6" s="33">
        <f>$E$47</f>
        <v>0</v>
      </c>
      <c r="L6" s="34" t="s">
        <v>19</v>
      </c>
      <c r="M6" s="36">
        <f>$G$47</f>
        <v>1</v>
      </c>
      <c r="N6" s="219">
        <f>SUM(L7,I7,F7)</f>
        <v>3</v>
      </c>
      <c r="O6" s="219">
        <f>SUM(E6,H6,K6)</f>
        <v>7</v>
      </c>
      <c r="P6" s="219">
        <f>SUM(M6,J6,G6)</f>
        <v>5</v>
      </c>
      <c r="Q6" s="288">
        <f>$O$6-$P$6</f>
        <v>2</v>
      </c>
      <c r="R6" s="288">
        <v>3</v>
      </c>
    </row>
    <row r="7" spans="1:18" ht="16.5" customHeight="1" thickBot="1">
      <c r="A7" s="291"/>
      <c r="B7" s="294"/>
      <c r="C7" s="295"/>
      <c r="D7" s="297"/>
      <c r="E7" s="37" t="s">
        <v>5</v>
      </c>
      <c r="F7" s="32">
        <v>0</v>
      </c>
      <c r="G7" s="38"/>
      <c r="H7" s="39" t="s">
        <v>5</v>
      </c>
      <c r="I7" s="32">
        <v>3</v>
      </c>
      <c r="J7" s="39"/>
      <c r="K7" s="37"/>
      <c r="L7" s="32">
        <v>0</v>
      </c>
      <c r="M7" s="39"/>
      <c r="N7" s="220"/>
      <c r="O7" s="220"/>
      <c r="P7" s="220"/>
      <c r="Q7" s="289"/>
      <c r="R7" s="289"/>
    </row>
    <row r="8" spans="1:18" ht="16.5" customHeight="1" thickBot="1">
      <c r="A8" s="290" t="str">
        <f>$E$5</f>
        <v>Jﾏﾙｶ　U‐12</v>
      </c>
      <c r="B8" s="33">
        <f>$G$41</f>
        <v>4</v>
      </c>
      <c r="C8" s="34" t="s">
        <v>19</v>
      </c>
      <c r="D8" s="35">
        <f>$E$41</f>
        <v>1</v>
      </c>
      <c r="E8" s="292"/>
      <c r="F8" s="293"/>
      <c r="G8" s="296"/>
      <c r="H8" s="33">
        <f>$L$47</f>
        <v>5</v>
      </c>
      <c r="I8" s="34" t="s">
        <v>19</v>
      </c>
      <c r="J8" s="36">
        <f>$N$47</f>
        <v>0</v>
      </c>
      <c r="K8" s="33">
        <f>$L$44</f>
        <v>0</v>
      </c>
      <c r="L8" s="34" t="s">
        <v>19</v>
      </c>
      <c r="M8" s="36">
        <f>$N$44</f>
        <v>0</v>
      </c>
      <c r="N8" s="219">
        <f>SUM(L9,I9,C9)</f>
        <v>7</v>
      </c>
      <c r="O8" s="219">
        <f>SUM(B8,H8,K8)</f>
        <v>9</v>
      </c>
      <c r="P8" s="219">
        <f>SUM(M8,J8,D8)</f>
        <v>1</v>
      </c>
      <c r="Q8" s="288">
        <f>$O$8-$P$8</f>
        <v>8</v>
      </c>
      <c r="R8" s="288">
        <v>1</v>
      </c>
    </row>
    <row r="9" spans="1:18" ht="16.5" customHeight="1" thickBot="1">
      <c r="A9" s="291"/>
      <c r="B9" s="37" t="s">
        <v>5</v>
      </c>
      <c r="C9" s="32">
        <v>3</v>
      </c>
      <c r="D9" s="38"/>
      <c r="E9" s="294"/>
      <c r="F9" s="295"/>
      <c r="G9" s="297"/>
      <c r="H9" s="37" t="s">
        <v>5</v>
      </c>
      <c r="I9" s="32">
        <v>3</v>
      </c>
      <c r="J9" s="39"/>
      <c r="K9" s="37" t="s">
        <v>5</v>
      </c>
      <c r="L9" s="32">
        <v>1</v>
      </c>
      <c r="M9" s="39"/>
      <c r="N9" s="220"/>
      <c r="O9" s="220"/>
      <c r="P9" s="220"/>
      <c r="Q9" s="289"/>
      <c r="R9" s="289"/>
    </row>
    <row r="10" spans="1:18" ht="16.5" customHeight="1" thickBot="1">
      <c r="A10" s="290" t="str">
        <f>$H$5</f>
        <v>福知山･Ｃ</v>
      </c>
      <c r="B10" s="33">
        <f>$G$44</f>
        <v>0</v>
      </c>
      <c r="C10" s="34" t="s">
        <v>19</v>
      </c>
      <c r="D10" s="35">
        <f>$E$44</f>
        <v>6</v>
      </c>
      <c r="E10" s="33">
        <f>$N$47</f>
        <v>0</v>
      </c>
      <c r="F10" s="34" t="s">
        <v>19</v>
      </c>
      <c r="G10" s="35">
        <f>$L$47</f>
        <v>5</v>
      </c>
      <c r="H10" s="292"/>
      <c r="I10" s="293"/>
      <c r="J10" s="293"/>
      <c r="K10" s="33">
        <f>$L$41</f>
        <v>0</v>
      </c>
      <c r="L10" s="34" t="s">
        <v>19</v>
      </c>
      <c r="M10" s="36">
        <f>$N$41</f>
        <v>4</v>
      </c>
      <c r="N10" s="219">
        <f>L11+F11+C11</f>
        <v>0</v>
      </c>
      <c r="O10" s="219">
        <f>SUM(B10,E10,K10)</f>
        <v>0</v>
      </c>
      <c r="P10" s="219">
        <f>SUM(M10,G10,D10)</f>
        <v>15</v>
      </c>
      <c r="Q10" s="288">
        <f>$O$10-$P$10</f>
        <v>-15</v>
      </c>
      <c r="R10" s="288">
        <v>4</v>
      </c>
    </row>
    <row r="11" spans="1:18" ht="16.5" customHeight="1" thickBot="1">
      <c r="A11" s="291"/>
      <c r="B11" s="37" t="s">
        <v>5</v>
      </c>
      <c r="C11" s="32">
        <v>0</v>
      </c>
      <c r="D11" s="38"/>
      <c r="E11" s="37" t="s">
        <v>5</v>
      </c>
      <c r="F11" s="32">
        <v>0</v>
      </c>
      <c r="G11" s="38"/>
      <c r="H11" s="294"/>
      <c r="I11" s="295"/>
      <c r="J11" s="295"/>
      <c r="K11" s="37" t="s">
        <v>5</v>
      </c>
      <c r="L11" s="32">
        <v>0</v>
      </c>
      <c r="M11" s="39"/>
      <c r="N11" s="220"/>
      <c r="O11" s="220"/>
      <c r="P11" s="220"/>
      <c r="Q11" s="289"/>
      <c r="R11" s="289"/>
    </row>
    <row r="12" spans="1:18" ht="16.5" customHeight="1" thickBot="1">
      <c r="A12" s="290" t="str">
        <f>$K$5</f>
        <v>河原ＦＣ</v>
      </c>
      <c r="B12" s="33">
        <f>$G$47</f>
        <v>1</v>
      </c>
      <c r="C12" s="34" t="s">
        <v>19</v>
      </c>
      <c r="D12" s="35">
        <f>$E$47</f>
        <v>0</v>
      </c>
      <c r="E12" s="33">
        <f>$N$44</f>
        <v>0</v>
      </c>
      <c r="F12" s="34" t="s">
        <v>19</v>
      </c>
      <c r="G12" s="35">
        <f>$L$44</f>
        <v>0</v>
      </c>
      <c r="H12" s="33">
        <f>$N$41</f>
        <v>4</v>
      </c>
      <c r="I12" s="34" t="s">
        <v>19</v>
      </c>
      <c r="J12" s="35">
        <f>$L$41</f>
        <v>0</v>
      </c>
      <c r="K12" s="292"/>
      <c r="L12" s="293"/>
      <c r="M12" s="293"/>
      <c r="N12" s="219">
        <f>SUM(I13,F13,C13)</f>
        <v>7</v>
      </c>
      <c r="O12" s="219">
        <f>SUM(H12,E12,B12)</f>
        <v>5</v>
      </c>
      <c r="P12" s="219">
        <f>SUM(J12,G12,D12)</f>
        <v>0</v>
      </c>
      <c r="Q12" s="288">
        <f>$O$12-$P$12</f>
        <v>5</v>
      </c>
      <c r="R12" s="288">
        <v>2</v>
      </c>
    </row>
    <row r="13" spans="1:18" ht="16.5" customHeight="1" thickBot="1">
      <c r="A13" s="291"/>
      <c r="B13" s="37" t="s">
        <v>5</v>
      </c>
      <c r="C13" s="32">
        <v>3</v>
      </c>
      <c r="D13" s="38"/>
      <c r="E13" s="37" t="s">
        <v>5</v>
      </c>
      <c r="F13" s="32">
        <v>1</v>
      </c>
      <c r="G13" s="38"/>
      <c r="H13" s="37" t="s">
        <v>5</v>
      </c>
      <c r="I13" s="32">
        <v>3</v>
      </c>
      <c r="J13" s="38"/>
      <c r="K13" s="294"/>
      <c r="L13" s="295"/>
      <c r="M13" s="295"/>
      <c r="N13" s="220"/>
      <c r="O13" s="220"/>
      <c r="P13" s="220"/>
      <c r="Q13" s="289"/>
      <c r="R13" s="289"/>
    </row>
    <row r="14" spans="1:18" ht="16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6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5" ht="16.5" customHeight="1" thickBot="1">
      <c r="A16" s="301" t="s">
        <v>20</v>
      </c>
      <c r="B16" s="301"/>
      <c r="C16" s="31"/>
      <c r="D16" s="31"/>
      <c r="E16" s="31"/>
    </row>
    <row r="17" spans="1:18" ht="16.5" customHeight="1" thickBot="1">
      <c r="A17" s="32"/>
      <c r="B17" s="298" t="s">
        <v>102</v>
      </c>
      <c r="C17" s="299"/>
      <c r="D17" s="300"/>
      <c r="E17" s="298" t="s">
        <v>103</v>
      </c>
      <c r="F17" s="299"/>
      <c r="G17" s="300"/>
      <c r="H17" s="298" t="s">
        <v>104</v>
      </c>
      <c r="I17" s="299"/>
      <c r="J17" s="299"/>
      <c r="K17" s="298" t="s">
        <v>105</v>
      </c>
      <c r="L17" s="299"/>
      <c r="M17" s="299"/>
      <c r="N17" s="26" t="s">
        <v>0</v>
      </c>
      <c r="O17" s="26" t="s">
        <v>1</v>
      </c>
      <c r="P17" s="26" t="s">
        <v>2</v>
      </c>
      <c r="Q17" s="26" t="s">
        <v>3</v>
      </c>
      <c r="R17" s="26" t="s">
        <v>4</v>
      </c>
    </row>
    <row r="18" spans="1:18" ht="16.5" customHeight="1" thickBot="1">
      <c r="A18" s="290" t="str">
        <f>$B$17</f>
        <v>錦西FC</v>
      </c>
      <c r="B18" s="292"/>
      <c r="C18" s="293"/>
      <c r="D18" s="296"/>
      <c r="E18" s="33">
        <f>$E$42</f>
        <v>1</v>
      </c>
      <c r="F18" s="34" t="s">
        <v>19</v>
      </c>
      <c r="G18" s="35">
        <f>$G$42</f>
        <v>0</v>
      </c>
      <c r="H18" s="33">
        <f>E48</f>
        <v>3</v>
      </c>
      <c r="I18" s="34" t="s">
        <v>19</v>
      </c>
      <c r="J18" s="36">
        <f>G48</f>
        <v>0</v>
      </c>
      <c r="K18" s="33">
        <f>E45</f>
        <v>0</v>
      </c>
      <c r="L18" s="34" t="s">
        <v>19</v>
      </c>
      <c r="M18" s="36">
        <f>G45</f>
        <v>2</v>
      </c>
      <c r="N18" s="219">
        <f>L19+I19+F19</f>
        <v>6</v>
      </c>
      <c r="O18" s="219">
        <f>SUM(E18,H18,K18)</f>
        <v>4</v>
      </c>
      <c r="P18" s="219">
        <f>SUM(M18,J18,G18)</f>
        <v>2</v>
      </c>
      <c r="Q18" s="288">
        <f>$O$18-$P$18</f>
        <v>2</v>
      </c>
      <c r="R18" s="288">
        <v>2</v>
      </c>
    </row>
    <row r="19" spans="1:18" ht="16.5" customHeight="1" thickBot="1">
      <c r="A19" s="291"/>
      <c r="B19" s="294"/>
      <c r="C19" s="295"/>
      <c r="D19" s="297"/>
      <c r="E19" s="37" t="s">
        <v>5</v>
      </c>
      <c r="F19" s="32">
        <v>3</v>
      </c>
      <c r="G19" s="38"/>
      <c r="H19" s="37" t="s">
        <v>5</v>
      </c>
      <c r="I19" s="32">
        <v>3</v>
      </c>
      <c r="J19" s="39"/>
      <c r="K19" s="37" t="s">
        <v>5</v>
      </c>
      <c r="L19" s="32">
        <v>0</v>
      </c>
      <c r="M19" s="39"/>
      <c r="N19" s="220"/>
      <c r="O19" s="220"/>
      <c r="P19" s="220"/>
      <c r="Q19" s="289"/>
      <c r="R19" s="289"/>
    </row>
    <row r="20" spans="1:18" ht="16.5" customHeight="1" thickBot="1">
      <c r="A20" s="290" t="str">
        <f>$E$17</f>
        <v>綾部FFC</v>
      </c>
      <c r="B20" s="33">
        <f>$G$42</f>
        <v>0</v>
      </c>
      <c r="C20" s="34" t="s">
        <v>19</v>
      </c>
      <c r="D20" s="35">
        <f>$E$42</f>
        <v>1</v>
      </c>
      <c r="E20" s="292"/>
      <c r="F20" s="293"/>
      <c r="G20" s="296"/>
      <c r="H20" s="33">
        <f>L45</f>
        <v>2</v>
      </c>
      <c r="I20" s="34" t="s">
        <v>19</v>
      </c>
      <c r="J20" s="36">
        <f>N45</f>
        <v>1</v>
      </c>
      <c r="K20" s="33">
        <f>L48</f>
        <v>0</v>
      </c>
      <c r="L20" s="34" t="s">
        <v>19</v>
      </c>
      <c r="M20" s="36">
        <f>N48</f>
        <v>3</v>
      </c>
      <c r="N20" s="219">
        <f>SUM(L21,I21,C21)</f>
        <v>3</v>
      </c>
      <c r="O20" s="219">
        <f>SUM(K20,H20,B20)</f>
        <v>2</v>
      </c>
      <c r="P20" s="219">
        <f>SUM(M20,J20,D20)</f>
        <v>5</v>
      </c>
      <c r="Q20" s="288">
        <f>$O$20-$P$20</f>
        <v>-3</v>
      </c>
      <c r="R20" s="288">
        <v>3</v>
      </c>
    </row>
    <row r="21" spans="1:18" ht="16.5" customHeight="1" thickBot="1">
      <c r="A21" s="291"/>
      <c r="B21" s="37" t="s">
        <v>5</v>
      </c>
      <c r="C21" s="32">
        <v>0</v>
      </c>
      <c r="D21" s="38"/>
      <c r="E21" s="294"/>
      <c r="F21" s="295"/>
      <c r="G21" s="297"/>
      <c r="H21" s="37" t="s">
        <v>5</v>
      </c>
      <c r="I21" s="32">
        <v>3</v>
      </c>
      <c r="J21" s="39"/>
      <c r="K21" s="37" t="s">
        <v>5</v>
      </c>
      <c r="L21" s="32">
        <v>0</v>
      </c>
      <c r="M21" s="39"/>
      <c r="N21" s="220"/>
      <c r="O21" s="220"/>
      <c r="P21" s="220"/>
      <c r="Q21" s="289"/>
      <c r="R21" s="289"/>
    </row>
    <row r="22" spans="1:18" ht="16.5" customHeight="1" thickBot="1">
      <c r="A22" s="290" t="str">
        <f>$H$17</f>
        <v>ﾌｧﾆｰSC･ｹﾞﾙﾌﾟ</v>
      </c>
      <c r="B22" s="33">
        <f>J18</f>
        <v>0</v>
      </c>
      <c r="C22" s="34" t="s">
        <v>19</v>
      </c>
      <c r="D22" s="35">
        <f>H18</f>
        <v>3</v>
      </c>
      <c r="E22" s="33">
        <f>J20</f>
        <v>1</v>
      </c>
      <c r="F22" s="34" t="s">
        <v>19</v>
      </c>
      <c r="G22" s="35">
        <f>H20</f>
        <v>2</v>
      </c>
      <c r="H22" s="292"/>
      <c r="I22" s="293"/>
      <c r="J22" s="293"/>
      <c r="K22" s="33">
        <f>$L$42</f>
        <v>0</v>
      </c>
      <c r="L22" s="34" t="s">
        <v>19</v>
      </c>
      <c r="M22" s="36">
        <f>$N$42</f>
        <v>11</v>
      </c>
      <c r="N22" s="219">
        <f>SUM(L23,F23,C23)</f>
        <v>0</v>
      </c>
      <c r="O22" s="219">
        <f>SUM(K22,E22,B22)</f>
        <v>1</v>
      </c>
      <c r="P22" s="219">
        <f>SUM(M22,G22,D22)</f>
        <v>16</v>
      </c>
      <c r="Q22" s="288">
        <f>$O$22-$P$22</f>
        <v>-15</v>
      </c>
      <c r="R22" s="288">
        <v>4</v>
      </c>
    </row>
    <row r="23" spans="1:18" ht="16.5" customHeight="1" thickBot="1">
      <c r="A23" s="291"/>
      <c r="B23" s="37" t="s">
        <v>5</v>
      </c>
      <c r="C23" s="32">
        <v>0</v>
      </c>
      <c r="D23" s="38"/>
      <c r="E23" s="37" t="s">
        <v>5</v>
      </c>
      <c r="F23" s="32">
        <v>0</v>
      </c>
      <c r="G23" s="38"/>
      <c r="H23" s="294"/>
      <c r="I23" s="295"/>
      <c r="J23" s="295"/>
      <c r="K23" s="37" t="s">
        <v>5</v>
      </c>
      <c r="L23" s="32">
        <v>0</v>
      </c>
      <c r="M23" s="39"/>
      <c r="N23" s="220"/>
      <c r="O23" s="220"/>
      <c r="P23" s="220"/>
      <c r="Q23" s="289"/>
      <c r="R23" s="289"/>
    </row>
    <row r="24" spans="1:18" ht="16.5" customHeight="1" thickBot="1">
      <c r="A24" s="290" t="str">
        <f>$K$17</f>
        <v>三田城山FC</v>
      </c>
      <c r="B24" s="33">
        <f>M18</f>
        <v>2</v>
      </c>
      <c r="C24" s="34" t="s">
        <v>19</v>
      </c>
      <c r="D24" s="35">
        <f>K18</f>
        <v>0</v>
      </c>
      <c r="E24" s="33">
        <f>M20</f>
        <v>3</v>
      </c>
      <c r="F24" s="34" t="s">
        <v>19</v>
      </c>
      <c r="G24" s="35">
        <f>K20</f>
        <v>0</v>
      </c>
      <c r="H24" s="33">
        <f>$N$42</f>
        <v>11</v>
      </c>
      <c r="I24" s="34" t="s">
        <v>19</v>
      </c>
      <c r="J24" s="35">
        <f>$L$42</f>
        <v>0</v>
      </c>
      <c r="K24" s="292"/>
      <c r="L24" s="293"/>
      <c r="M24" s="293"/>
      <c r="N24" s="219">
        <f>SUM(C25,F25,I25)</f>
        <v>9</v>
      </c>
      <c r="O24" s="219">
        <f>SUM(B24,E24,H24)</f>
        <v>16</v>
      </c>
      <c r="P24" s="219">
        <f>SUM(J24,G24,D24)</f>
        <v>0</v>
      </c>
      <c r="Q24" s="288">
        <f>$O$24-$P$24</f>
        <v>16</v>
      </c>
      <c r="R24" s="288">
        <v>1</v>
      </c>
    </row>
    <row r="25" spans="1:18" ht="16.5" customHeight="1" thickBot="1">
      <c r="A25" s="291"/>
      <c r="B25" s="37" t="s">
        <v>5</v>
      </c>
      <c r="C25" s="32">
        <v>3</v>
      </c>
      <c r="D25" s="38"/>
      <c r="E25" s="37" t="s">
        <v>5</v>
      </c>
      <c r="F25" s="32">
        <v>3</v>
      </c>
      <c r="G25" s="38"/>
      <c r="H25" s="37" t="s">
        <v>5</v>
      </c>
      <c r="I25" s="32">
        <v>3</v>
      </c>
      <c r="J25" s="38"/>
      <c r="K25" s="294"/>
      <c r="L25" s="295"/>
      <c r="M25" s="295"/>
      <c r="N25" s="220"/>
      <c r="O25" s="220"/>
      <c r="P25" s="220"/>
      <c r="Q25" s="289"/>
      <c r="R25" s="289"/>
    </row>
    <row r="26" spans="1:18" ht="16.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5" ht="16.5" customHeight="1" thickBot="1">
      <c r="A28" s="301" t="s">
        <v>17</v>
      </c>
      <c r="B28" s="301"/>
      <c r="C28" s="31"/>
      <c r="D28" s="31"/>
      <c r="E28" s="31"/>
    </row>
    <row r="29" spans="1:18" ht="16.5" customHeight="1" thickBot="1">
      <c r="A29" s="32"/>
      <c r="B29" s="298" t="s">
        <v>106</v>
      </c>
      <c r="C29" s="299"/>
      <c r="D29" s="299"/>
      <c r="E29" s="298" t="s">
        <v>107</v>
      </c>
      <c r="F29" s="299"/>
      <c r="G29" s="300"/>
      <c r="H29" s="298" t="s">
        <v>108</v>
      </c>
      <c r="I29" s="299"/>
      <c r="J29" s="299"/>
      <c r="K29" s="298" t="s">
        <v>109</v>
      </c>
      <c r="L29" s="299"/>
      <c r="M29" s="299"/>
      <c r="N29" s="26" t="s">
        <v>0</v>
      </c>
      <c r="O29" s="26" t="s">
        <v>1</v>
      </c>
      <c r="P29" s="26" t="s">
        <v>2</v>
      </c>
      <c r="Q29" s="26" t="s">
        <v>3</v>
      </c>
      <c r="R29" s="26" t="s">
        <v>4</v>
      </c>
    </row>
    <row r="30" spans="1:18" ht="16.5" customHeight="1" thickBot="1">
      <c r="A30" s="290" t="str">
        <f>$B$29</f>
        <v>ﾌｧﾆｰSC･ｳﾞｧｲｽ</v>
      </c>
      <c r="B30" s="292"/>
      <c r="C30" s="293"/>
      <c r="D30" s="296"/>
      <c r="E30" s="33">
        <f>$E$43</f>
        <v>1</v>
      </c>
      <c r="F30" s="34" t="s">
        <v>19</v>
      </c>
      <c r="G30" s="35">
        <f>$G$43</f>
        <v>5</v>
      </c>
      <c r="H30" s="33">
        <f>$E$46</f>
        <v>4</v>
      </c>
      <c r="I30" s="34" t="s">
        <v>19</v>
      </c>
      <c r="J30" s="36">
        <f>$G$46</f>
        <v>0</v>
      </c>
      <c r="K30" s="33">
        <f>L49</f>
        <v>6</v>
      </c>
      <c r="L30" s="34" t="s">
        <v>19</v>
      </c>
      <c r="M30" s="36">
        <f>N49</f>
        <v>0</v>
      </c>
      <c r="N30" s="219">
        <f>SUM(L31,I31,F31)</f>
        <v>6</v>
      </c>
      <c r="O30" s="219">
        <f>SUM(E30,H30,K30)</f>
        <v>11</v>
      </c>
      <c r="P30" s="219">
        <f>SUM(M30,J30,G30)</f>
        <v>5</v>
      </c>
      <c r="Q30" s="288">
        <f>$O$30-$P$30</f>
        <v>6</v>
      </c>
      <c r="R30" s="288">
        <v>2</v>
      </c>
    </row>
    <row r="31" spans="1:18" ht="16.5" customHeight="1" thickBot="1">
      <c r="A31" s="291"/>
      <c r="B31" s="294"/>
      <c r="C31" s="295"/>
      <c r="D31" s="297"/>
      <c r="E31" s="37" t="s">
        <v>5</v>
      </c>
      <c r="F31" s="32">
        <v>0</v>
      </c>
      <c r="G31" s="38"/>
      <c r="H31" s="37" t="s">
        <v>5</v>
      </c>
      <c r="I31" s="32">
        <v>3</v>
      </c>
      <c r="J31" s="39"/>
      <c r="K31" s="37" t="s">
        <v>5</v>
      </c>
      <c r="L31" s="32">
        <v>3</v>
      </c>
      <c r="M31" s="39"/>
      <c r="N31" s="220"/>
      <c r="O31" s="220"/>
      <c r="P31" s="220"/>
      <c r="Q31" s="289"/>
      <c r="R31" s="289"/>
    </row>
    <row r="32" spans="1:18" ht="16.5" customHeight="1" thickBot="1">
      <c r="A32" s="290" t="str">
        <f>$E$29</f>
        <v>翼ｲﾚﾌﾞﾝ</v>
      </c>
      <c r="B32" s="33">
        <f>$G$43</f>
        <v>5</v>
      </c>
      <c r="C32" s="34" t="s">
        <v>19</v>
      </c>
      <c r="D32" s="35">
        <f>$E$43</f>
        <v>1</v>
      </c>
      <c r="E32" s="292"/>
      <c r="F32" s="293"/>
      <c r="G32" s="296"/>
      <c r="H32" s="33">
        <f>E49</f>
        <v>2</v>
      </c>
      <c r="I32" s="34" t="s">
        <v>19</v>
      </c>
      <c r="J32" s="36">
        <f>G49</f>
        <v>0</v>
      </c>
      <c r="K32" s="33">
        <f>$L$46</f>
        <v>1</v>
      </c>
      <c r="L32" s="34" t="s">
        <v>19</v>
      </c>
      <c r="M32" s="36">
        <f>$N$46</f>
        <v>1</v>
      </c>
      <c r="N32" s="219">
        <f>SUM(L33,I33,C33)</f>
        <v>7</v>
      </c>
      <c r="O32" s="219">
        <f>SUM(K32,H32,B32)</f>
        <v>8</v>
      </c>
      <c r="P32" s="303">
        <f>SUM(M32,J32,D32)</f>
        <v>2</v>
      </c>
      <c r="Q32" s="288">
        <f>$O$32-$P$32</f>
        <v>6</v>
      </c>
      <c r="R32" s="288">
        <v>1</v>
      </c>
    </row>
    <row r="33" spans="1:18" ht="16.5" customHeight="1" thickBot="1">
      <c r="A33" s="291"/>
      <c r="B33" s="37" t="s">
        <v>5</v>
      </c>
      <c r="C33" s="32">
        <v>3</v>
      </c>
      <c r="D33" s="38"/>
      <c r="E33" s="294"/>
      <c r="F33" s="295"/>
      <c r="G33" s="297"/>
      <c r="H33" s="37" t="s">
        <v>5</v>
      </c>
      <c r="I33" s="32">
        <v>3</v>
      </c>
      <c r="J33" s="39"/>
      <c r="K33" s="37" t="s">
        <v>5</v>
      </c>
      <c r="L33" s="32">
        <v>1</v>
      </c>
      <c r="M33" s="39"/>
      <c r="N33" s="220"/>
      <c r="O33" s="220"/>
      <c r="P33" s="220"/>
      <c r="Q33" s="289"/>
      <c r="R33" s="289"/>
    </row>
    <row r="34" spans="1:18" ht="16.5" customHeight="1" thickBot="1">
      <c r="A34" s="290" t="str">
        <f>$H$29</f>
        <v>下野池JSS</v>
      </c>
      <c r="B34" s="33">
        <f>$G$46</f>
        <v>0</v>
      </c>
      <c r="C34" s="34" t="s">
        <v>19</v>
      </c>
      <c r="D34" s="35">
        <f>$E$46</f>
        <v>4</v>
      </c>
      <c r="E34" s="33">
        <f>J32</f>
        <v>0</v>
      </c>
      <c r="F34" s="34" t="s">
        <v>19</v>
      </c>
      <c r="G34" s="35">
        <f>H32</f>
        <v>2</v>
      </c>
      <c r="H34" s="292"/>
      <c r="I34" s="293"/>
      <c r="J34" s="293"/>
      <c r="K34" s="33">
        <f>$L$43</f>
        <v>1</v>
      </c>
      <c r="L34" s="34" t="s">
        <v>19</v>
      </c>
      <c r="M34" s="36">
        <f>$N$43</f>
        <v>5</v>
      </c>
      <c r="N34" s="219">
        <f>SUM(L35,F35,C35)</f>
        <v>0</v>
      </c>
      <c r="O34" s="219">
        <f>SUM(K34,E34,B34)</f>
        <v>1</v>
      </c>
      <c r="P34" s="219">
        <f>SUM(M34,G34,D34)</f>
        <v>11</v>
      </c>
      <c r="Q34" s="288">
        <f>$O$34-$P$34</f>
        <v>-10</v>
      </c>
      <c r="R34" s="288">
        <v>4</v>
      </c>
    </row>
    <row r="35" spans="1:18" ht="16.5" customHeight="1" thickBot="1">
      <c r="A35" s="291"/>
      <c r="B35" s="37" t="s">
        <v>5</v>
      </c>
      <c r="C35" s="32">
        <v>0</v>
      </c>
      <c r="D35" s="38"/>
      <c r="E35" s="37" t="s">
        <v>5</v>
      </c>
      <c r="F35" s="32">
        <v>0</v>
      </c>
      <c r="G35" s="38"/>
      <c r="H35" s="294"/>
      <c r="I35" s="295"/>
      <c r="J35" s="295"/>
      <c r="K35" s="37" t="s">
        <v>5</v>
      </c>
      <c r="L35" s="32">
        <v>0</v>
      </c>
      <c r="M35" s="39"/>
      <c r="N35" s="220"/>
      <c r="O35" s="220"/>
      <c r="P35" s="220"/>
      <c r="Q35" s="289"/>
      <c r="R35" s="289"/>
    </row>
    <row r="36" spans="1:18" ht="16.5" customHeight="1" thickBot="1">
      <c r="A36" s="290" t="str">
        <f>$K$29</f>
        <v>志方少年FC</v>
      </c>
      <c r="B36" s="33">
        <f>M30</f>
        <v>0</v>
      </c>
      <c r="C36" s="34" t="s">
        <v>19</v>
      </c>
      <c r="D36" s="35">
        <f>K30</f>
        <v>6</v>
      </c>
      <c r="E36" s="33">
        <f>$N$46</f>
        <v>1</v>
      </c>
      <c r="F36" s="34" t="s">
        <v>19</v>
      </c>
      <c r="G36" s="35">
        <f>$L$46</f>
        <v>1</v>
      </c>
      <c r="H36" s="33">
        <f>$N$43</f>
        <v>5</v>
      </c>
      <c r="I36" s="34" t="s">
        <v>19</v>
      </c>
      <c r="J36" s="35">
        <f>$L$43</f>
        <v>1</v>
      </c>
      <c r="K36" s="292"/>
      <c r="L36" s="293"/>
      <c r="M36" s="293"/>
      <c r="N36" s="219">
        <f>SUM(I37,F37,C37)</f>
        <v>4</v>
      </c>
      <c r="O36" s="219">
        <f>SUM(H36,E36,B36)</f>
        <v>6</v>
      </c>
      <c r="P36" s="219">
        <f>SUM(J36,G36,D36)</f>
        <v>8</v>
      </c>
      <c r="Q36" s="288">
        <f>$O$36-$P$36</f>
        <v>-2</v>
      </c>
      <c r="R36" s="288">
        <v>3</v>
      </c>
    </row>
    <row r="37" spans="1:18" ht="16.5" customHeight="1" thickBot="1">
      <c r="A37" s="291"/>
      <c r="B37" s="37" t="s">
        <v>5</v>
      </c>
      <c r="C37" s="32">
        <v>0</v>
      </c>
      <c r="D37" s="38"/>
      <c r="E37" s="37" t="s">
        <v>5</v>
      </c>
      <c r="F37" s="32">
        <v>1</v>
      </c>
      <c r="G37" s="38"/>
      <c r="H37" s="37" t="s">
        <v>5</v>
      </c>
      <c r="I37" s="32">
        <v>3</v>
      </c>
      <c r="J37" s="38"/>
      <c r="K37" s="294"/>
      <c r="L37" s="295"/>
      <c r="M37" s="295"/>
      <c r="N37" s="220"/>
      <c r="O37" s="220"/>
      <c r="P37" s="220"/>
      <c r="Q37" s="289"/>
      <c r="R37" s="289"/>
    </row>
    <row r="38" ht="16.5" customHeight="1"/>
    <row r="39" ht="16.5" customHeight="1" thickBot="1"/>
    <row r="40" spans="1:16" ht="16.5" customHeight="1" thickBot="1">
      <c r="A40" s="222" t="s">
        <v>6</v>
      </c>
      <c r="B40" s="223"/>
      <c r="C40" s="224" t="s">
        <v>22</v>
      </c>
      <c r="D40" s="225"/>
      <c r="E40" s="225"/>
      <c r="F40" s="225"/>
      <c r="G40" s="225"/>
      <c r="H40" s="225"/>
      <c r="I40" s="226"/>
      <c r="J40" s="224" t="s">
        <v>13</v>
      </c>
      <c r="K40" s="225"/>
      <c r="L40" s="225"/>
      <c r="M40" s="225"/>
      <c r="N40" s="225"/>
      <c r="O40" s="225"/>
      <c r="P40" s="226"/>
    </row>
    <row r="41" spans="1:16" ht="16.5" customHeight="1">
      <c r="A41" s="227" t="s">
        <v>14</v>
      </c>
      <c r="B41" s="228"/>
      <c r="C41" s="229" t="str">
        <f>$B$5</f>
        <v>NSC北斗･ｱﾙﾌｧ</v>
      </c>
      <c r="D41" s="230"/>
      <c r="E41" s="41">
        <v>1</v>
      </c>
      <c r="F41" s="42" t="s">
        <v>19</v>
      </c>
      <c r="G41" s="41">
        <v>4</v>
      </c>
      <c r="H41" s="231" t="str">
        <f>$E$5</f>
        <v>Jﾏﾙｶ　U‐12</v>
      </c>
      <c r="I41" s="218"/>
      <c r="J41" s="229" t="str">
        <f>$H$5</f>
        <v>福知山･Ｃ</v>
      </c>
      <c r="K41" s="230"/>
      <c r="L41" s="28">
        <v>0</v>
      </c>
      <c r="M41" s="43" t="s">
        <v>19</v>
      </c>
      <c r="N41" s="28">
        <v>4</v>
      </c>
      <c r="O41" s="231" t="str">
        <f>$K$5</f>
        <v>河原ＦＣ</v>
      </c>
      <c r="P41" s="218"/>
    </row>
    <row r="42" spans="1:16" ht="16.5" customHeight="1">
      <c r="A42" s="235" t="s">
        <v>15</v>
      </c>
      <c r="B42" s="236"/>
      <c r="C42" s="237" t="str">
        <f>$B$17</f>
        <v>錦西FC</v>
      </c>
      <c r="D42" s="221"/>
      <c r="E42" s="29">
        <v>1</v>
      </c>
      <c r="F42" s="44" t="s">
        <v>19</v>
      </c>
      <c r="G42" s="29">
        <v>0</v>
      </c>
      <c r="H42" s="284" t="str">
        <f>$E$17</f>
        <v>綾部FFC</v>
      </c>
      <c r="I42" s="285"/>
      <c r="J42" s="237" t="str">
        <f>$H$17</f>
        <v>ﾌｧﾆｰSC･ｹﾞﾙﾌﾟ</v>
      </c>
      <c r="K42" s="221"/>
      <c r="L42" s="29">
        <v>0</v>
      </c>
      <c r="M42" s="44" t="s">
        <v>19</v>
      </c>
      <c r="N42" s="29">
        <v>11</v>
      </c>
      <c r="O42" s="284" t="str">
        <f>$K$17</f>
        <v>三田城山FC</v>
      </c>
      <c r="P42" s="285"/>
    </row>
    <row r="43" spans="1:16" ht="16.5" customHeight="1">
      <c r="A43" s="235" t="s">
        <v>16</v>
      </c>
      <c r="B43" s="236"/>
      <c r="C43" s="237" t="str">
        <f>$B$29</f>
        <v>ﾌｧﾆｰSC･ｳﾞｧｲｽ</v>
      </c>
      <c r="D43" s="221"/>
      <c r="E43" s="29">
        <v>1</v>
      </c>
      <c r="F43" s="44" t="s">
        <v>19</v>
      </c>
      <c r="G43" s="29">
        <v>5</v>
      </c>
      <c r="H43" s="284" t="str">
        <f>$E$29</f>
        <v>翼ｲﾚﾌﾞﾝ</v>
      </c>
      <c r="I43" s="285"/>
      <c r="J43" s="237" t="str">
        <f>$H$29</f>
        <v>下野池JSS</v>
      </c>
      <c r="K43" s="221"/>
      <c r="L43" s="29">
        <v>1</v>
      </c>
      <c r="M43" s="44" t="s">
        <v>19</v>
      </c>
      <c r="N43" s="29">
        <v>5</v>
      </c>
      <c r="O43" s="284" t="str">
        <f>$K$29</f>
        <v>志方少年FC</v>
      </c>
      <c r="P43" s="285"/>
    </row>
    <row r="44" spans="1:16" ht="16.5" customHeight="1">
      <c r="A44" s="235" t="s">
        <v>7</v>
      </c>
      <c r="B44" s="236"/>
      <c r="C44" s="237" t="str">
        <f>$B$5</f>
        <v>NSC北斗･ｱﾙﾌｧ</v>
      </c>
      <c r="D44" s="221"/>
      <c r="E44" s="29">
        <v>6</v>
      </c>
      <c r="F44" s="44" t="s">
        <v>19</v>
      </c>
      <c r="G44" s="29">
        <v>0</v>
      </c>
      <c r="H44" s="284" t="str">
        <f>$H$5</f>
        <v>福知山･Ｃ</v>
      </c>
      <c r="I44" s="285"/>
      <c r="J44" s="237" t="str">
        <f>$E$5</f>
        <v>Jﾏﾙｶ　U‐12</v>
      </c>
      <c r="K44" s="221"/>
      <c r="L44" s="29">
        <v>0</v>
      </c>
      <c r="M44" s="44" t="s">
        <v>19</v>
      </c>
      <c r="N44" s="29">
        <v>0</v>
      </c>
      <c r="O44" s="284" t="str">
        <f>$K$5</f>
        <v>河原ＦＣ</v>
      </c>
      <c r="P44" s="285"/>
    </row>
    <row r="45" spans="1:16" ht="16.5" customHeight="1">
      <c r="A45" s="235" t="s">
        <v>8</v>
      </c>
      <c r="B45" s="236"/>
      <c r="C45" s="237" t="str">
        <f>$B$17</f>
        <v>錦西FC</v>
      </c>
      <c r="D45" s="221"/>
      <c r="E45" s="29">
        <v>0</v>
      </c>
      <c r="F45" s="44" t="s">
        <v>19</v>
      </c>
      <c r="G45" s="29">
        <v>2</v>
      </c>
      <c r="H45" s="284" t="str">
        <f>$K$17</f>
        <v>三田城山FC</v>
      </c>
      <c r="I45" s="285"/>
      <c r="J45" s="237" t="str">
        <f>$E$17</f>
        <v>綾部FFC</v>
      </c>
      <c r="K45" s="221"/>
      <c r="L45" s="29">
        <v>2</v>
      </c>
      <c r="M45" s="44" t="s">
        <v>19</v>
      </c>
      <c r="N45" s="29">
        <v>1</v>
      </c>
      <c r="O45" s="284" t="str">
        <f>$H$17</f>
        <v>ﾌｧﾆｰSC･ｹﾞﾙﾌﾟ</v>
      </c>
      <c r="P45" s="285"/>
    </row>
    <row r="46" spans="1:16" ht="16.5" customHeight="1">
      <c r="A46" s="235" t="s">
        <v>110</v>
      </c>
      <c r="B46" s="236"/>
      <c r="C46" s="237" t="str">
        <f>$B$29</f>
        <v>ﾌｧﾆｰSC･ｳﾞｧｲｽ</v>
      </c>
      <c r="D46" s="221"/>
      <c r="E46" s="29">
        <v>4</v>
      </c>
      <c r="F46" s="44" t="s">
        <v>19</v>
      </c>
      <c r="G46" s="29">
        <v>0</v>
      </c>
      <c r="H46" s="284" t="str">
        <f>$H$29</f>
        <v>下野池JSS</v>
      </c>
      <c r="I46" s="285"/>
      <c r="J46" s="237" t="str">
        <f>$E$29</f>
        <v>翼ｲﾚﾌﾞﾝ</v>
      </c>
      <c r="K46" s="221"/>
      <c r="L46" s="29">
        <v>1</v>
      </c>
      <c r="M46" s="44" t="s">
        <v>19</v>
      </c>
      <c r="N46" s="29">
        <v>1</v>
      </c>
      <c r="O46" s="284" t="str">
        <f>$K$29</f>
        <v>志方少年FC</v>
      </c>
      <c r="P46" s="285"/>
    </row>
    <row r="47" spans="1:16" ht="16.5" customHeight="1">
      <c r="A47" s="235" t="s">
        <v>111</v>
      </c>
      <c r="B47" s="236"/>
      <c r="C47" s="237" t="str">
        <f>$B$5</f>
        <v>NSC北斗･ｱﾙﾌｧ</v>
      </c>
      <c r="D47" s="221"/>
      <c r="E47" s="29">
        <v>0</v>
      </c>
      <c r="F47" s="44" t="s">
        <v>19</v>
      </c>
      <c r="G47" s="29">
        <v>1</v>
      </c>
      <c r="H47" s="284" t="str">
        <f>$K$5</f>
        <v>河原ＦＣ</v>
      </c>
      <c r="I47" s="285"/>
      <c r="J47" s="237" t="str">
        <f>$E$5</f>
        <v>Jﾏﾙｶ　U‐12</v>
      </c>
      <c r="K47" s="221"/>
      <c r="L47" s="29">
        <v>5</v>
      </c>
      <c r="M47" s="44" t="s">
        <v>19</v>
      </c>
      <c r="N47" s="29">
        <v>0</v>
      </c>
      <c r="O47" s="284" t="str">
        <f>$H$5</f>
        <v>福知山･Ｃ</v>
      </c>
      <c r="P47" s="285"/>
    </row>
    <row r="48" spans="1:16" ht="16.5" customHeight="1">
      <c r="A48" s="235" t="s">
        <v>112</v>
      </c>
      <c r="B48" s="236"/>
      <c r="C48" s="237" t="str">
        <f>$B$17</f>
        <v>錦西FC</v>
      </c>
      <c r="D48" s="221"/>
      <c r="E48" s="29">
        <v>3</v>
      </c>
      <c r="F48" s="44" t="s">
        <v>19</v>
      </c>
      <c r="G48" s="29">
        <v>0</v>
      </c>
      <c r="H48" s="284" t="str">
        <f>$H$17</f>
        <v>ﾌｧﾆｰSC･ｹﾞﾙﾌﾟ</v>
      </c>
      <c r="I48" s="285"/>
      <c r="J48" s="237" t="str">
        <f>$E$17</f>
        <v>綾部FFC</v>
      </c>
      <c r="K48" s="221"/>
      <c r="L48" s="29">
        <v>0</v>
      </c>
      <c r="M48" s="44" t="s">
        <v>19</v>
      </c>
      <c r="N48" s="29">
        <v>3</v>
      </c>
      <c r="O48" s="284" t="str">
        <f>$K$17</f>
        <v>三田城山FC</v>
      </c>
      <c r="P48" s="285"/>
    </row>
    <row r="49" spans="1:16" ht="16.5" customHeight="1" thickBot="1">
      <c r="A49" s="286" t="s">
        <v>113</v>
      </c>
      <c r="B49" s="287"/>
      <c r="C49" s="256" t="str">
        <f>$E$29</f>
        <v>翼ｲﾚﾌﾞﾝ</v>
      </c>
      <c r="D49" s="232"/>
      <c r="E49" s="30">
        <v>2</v>
      </c>
      <c r="F49" s="45" t="s">
        <v>19</v>
      </c>
      <c r="G49" s="30">
        <v>0</v>
      </c>
      <c r="H49" s="233" t="str">
        <f>$H$29</f>
        <v>下野池JSS</v>
      </c>
      <c r="I49" s="234"/>
      <c r="J49" s="256" t="str">
        <f>$B$29</f>
        <v>ﾌｧﾆｰSC･ｳﾞｧｲｽ</v>
      </c>
      <c r="K49" s="232"/>
      <c r="L49" s="30">
        <v>6</v>
      </c>
      <c r="M49" s="45" t="s">
        <v>19</v>
      </c>
      <c r="N49" s="30">
        <v>0</v>
      </c>
      <c r="O49" s="233" t="str">
        <f>$K$29</f>
        <v>志方少年FC</v>
      </c>
      <c r="P49" s="234"/>
    </row>
    <row r="50" spans="1:9" ht="16.5" customHeight="1">
      <c r="A50" s="301" t="s">
        <v>114</v>
      </c>
      <c r="B50" s="301"/>
      <c r="C50" s="301"/>
      <c r="D50" s="301"/>
      <c r="E50" s="301"/>
      <c r="F50" s="301"/>
      <c r="G50" s="301"/>
      <c r="H50" s="31"/>
      <c r="I50" s="31"/>
    </row>
    <row r="51" spans="1:18" ht="16.5" customHeight="1">
      <c r="A51" s="301" t="s">
        <v>26</v>
      </c>
      <c r="B51" s="301"/>
      <c r="C51" s="301"/>
      <c r="D51" s="301"/>
      <c r="E51" s="301"/>
      <c r="F51" s="301"/>
      <c r="G51" s="301"/>
      <c r="H51" s="31"/>
      <c r="N51" s="302" t="s">
        <v>154</v>
      </c>
      <c r="O51" s="302"/>
      <c r="P51" s="302"/>
      <c r="Q51" s="302"/>
      <c r="R51" s="302"/>
    </row>
    <row r="52" spans="1:5" ht="16.5" customHeight="1">
      <c r="A52" s="31"/>
      <c r="B52" s="31"/>
      <c r="C52" s="31"/>
      <c r="D52" s="31"/>
      <c r="E52" s="31"/>
    </row>
    <row r="53" spans="1:5" ht="16.5" customHeight="1" thickBot="1">
      <c r="A53" s="301" t="s">
        <v>23</v>
      </c>
      <c r="B53" s="301"/>
      <c r="C53" s="31"/>
      <c r="D53" s="31"/>
      <c r="E53" s="31"/>
    </row>
    <row r="54" spans="1:18" ht="16.5" customHeight="1" thickBot="1">
      <c r="A54" s="32"/>
      <c r="B54" s="298" t="s">
        <v>115</v>
      </c>
      <c r="C54" s="299"/>
      <c r="D54" s="300"/>
      <c r="E54" s="298" t="s">
        <v>116</v>
      </c>
      <c r="F54" s="299"/>
      <c r="G54" s="300"/>
      <c r="H54" s="298" t="s">
        <v>117</v>
      </c>
      <c r="I54" s="299"/>
      <c r="J54" s="299"/>
      <c r="K54" s="298" t="s">
        <v>118</v>
      </c>
      <c r="L54" s="299"/>
      <c r="M54" s="299"/>
      <c r="N54" s="26" t="s">
        <v>0</v>
      </c>
      <c r="O54" s="26" t="s">
        <v>1</v>
      </c>
      <c r="P54" s="26" t="s">
        <v>2</v>
      </c>
      <c r="Q54" s="26" t="s">
        <v>3</v>
      </c>
      <c r="R54" s="26" t="s">
        <v>4</v>
      </c>
    </row>
    <row r="55" spans="1:18" ht="16.5" customHeight="1" thickBot="1">
      <c r="A55" s="290" t="str">
        <f>$B$5</f>
        <v>NSC北斗･ｱﾙﾌｧ</v>
      </c>
      <c r="B55" s="292"/>
      <c r="C55" s="293"/>
      <c r="D55" s="296"/>
      <c r="E55" s="33">
        <f>$E$41</f>
        <v>1</v>
      </c>
      <c r="F55" s="34" t="s">
        <v>19</v>
      </c>
      <c r="G55" s="35">
        <f>$G$41</f>
        <v>4</v>
      </c>
      <c r="H55" s="36">
        <f>$E$44</f>
        <v>6</v>
      </c>
      <c r="I55" s="34" t="s">
        <v>19</v>
      </c>
      <c r="J55" s="36">
        <f>$G$44</f>
        <v>0</v>
      </c>
      <c r="K55" s="33">
        <f>$E$47</f>
        <v>0</v>
      </c>
      <c r="L55" s="34" t="s">
        <v>19</v>
      </c>
      <c r="M55" s="36">
        <f>$G$47</f>
        <v>1</v>
      </c>
      <c r="N55" s="219">
        <f>SUM(L56,I56,F56)</f>
        <v>9</v>
      </c>
      <c r="O55" s="219">
        <f>SUM(E55,H55,K55)</f>
        <v>7</v>
      </c>
      <c r="P55" s="219">
        <f>SUM(M55,J55,G55)</f>
        <v>5</v>
      </c>
      <c r="Q55" s="288">
        <f>$O$6-$P$6</f>
        <v>2</v>
      </c>
      <c r="R55" s="288">
        <v>1</v>
      </c>
    </row>
    <row r="56" spans="1:18" ht="16.5" customHeight="1" thickBot="1">
      <c r="A56" s="291"/>
      <c r="B56" s="294"/>
      <c r="C56" s="295"/>
      <c r="D56" s="297"/>
      <c r="E56" s="37" t="s">
        <v>5</v>
      </c>
      <c r="F56" s="32">
        <v>3</v>
      </c>
      <c r="G56" s="38"/>
      <c r="H56" s="39" t="s">
        <v>5</v>
      </c>
      <c r="I56" s="32">
        <v>3</v>
      </c>
      <c r="J56" s="39"/>
      <c r="K56" s="37" t="s">
        <v>5</v>
      </c>
      <c r="L56" s="32">
        <v>3</v>
      </c>
      <c r="M56" s="39"/>
      <c r="N56" s="220"/>
      <c r="O56" s="220"/>
      <c r="P56" s="220"/>
      <c r="Q56" s="289"/>
      <c r="R56" s="289"/>
    </row>
    <row r="57" spans="1:18" ht="16.5" customHeight="1" thickBot="1">
      <c r="A57" s="290" t="str">
        <f>$E$5</f>
        <v>Jﾏﾙｶ　U‐12</v>
      </c>
      <c r="B57" s="33">
        <f>$G$41</f>
        <v>4</v>
      </c>
      <c r="C57" s="34" t="s">
        <v>19</v>
      </c>
      <c r="D57" s="35">
        <f>$E$41</f>
        <v>1</v>
      </c>
      <c r="E57" s="292"/>
      <c r="F57" s="293"/>
      <c r="G57" s="296"/>
      <c r="H57" s="33">
        <f>$L$47</f>
        <v>5</v>
      </c>
      <c r="I57" s="34" t="s">
        <v>19</v>
      </c>
      <c r="J57" s="36">
        <f>$N$47</f>
        <v>0</v>
      </c>
      <c r="K57" s="33">
        <f>$L$44</f>
        <v>0</v>
      </c>
      <c r="L57" s="34" t="s">
        <v>19</v>
      </c>
      <c r="M57" s="36">
        <f>$N$44</f>
        <v>0</v>
      </c>
      <c r="N57" s="219">
        <f>SUM(L58,I58,C58)</f>
        <v>6</v>
      </c>
      <c r="O57" s="219">
        <f>SUM(B57,H57,K57)</f>
        <v>9</v>
      </c>
      <c r="P57" s="219">
        <f>SUM(M57,J57,D57)</f>
        <v>1</v>
      </c>
      <c r="Q57" s="288">
        <f>$O$8-$P$8</f>
        <v>8</v>
      </c>
      <c r="R57" s="288">
        <v>2</v>
      </c>
    </row>
    <row r="58" spans="1:18" ht="16.5" customHeight="1" thickBot="1">
      <c r="A58" s="291"/>
      <c r="B58" s="37" t="s">
        <v>5</v>
      </c>
      <c r="C58" s="32">
        <v>0</v>
      </c>
      <c r="D58" s="38"/>
      <c r="E58" s="294"/>
      <c r="F58" s="295"/>
      <c r="G58" s="297"/>
      <c r="H58" s="37" t="s">
        <v>5</v>
      </c>
      <c r="I58" s="32">
        <v>3</v>
      </c>
      <c r="J58" s="39"/>
      <c r="K58" s="37" t="s">
        <v>5</v>
      </c>
      <c r="L58" s="32">
        <v>3</v>
      </c>
      <c r="M58" s="39"/>
      <c r="N58" s="220"/>
      <c r="O58" s="220"/>
      <c r="P58" s="220"/>
      <c r="Q58" s="289"/>
      <c r="R58" s="289"/>
    </row>
    <row r="59" spans="1:18" ht="16.5" customHeight="1" thickBot="1">
      <c r="A59" s="290" t="str">
        <f>$H$5</f>
        <v>福知山･Ｃ</v>
      </c>
      <c r="B59" s="33">
        <f>$G$44</f>
        <v>0</v>
      </c>
      <c r="C59" s="34" t="s">
        <v>19</v>
      </c>
      <c r="D59" s="35">
        <f>$E$44</f>
        <v>6</v>
      </c>
      <c r="E59" s="33">
        <f>$N$47</f>
        <v>0</v>
      </c>
      <c r="F59" s="34" t="s">
        <v>19</v>
      </c>
      <c r="G59" s="35">
        <f>$L$47</f>
        <v>5</v>
      </c>
      <c r="H59" s="292"/>
      <c r="I59" s="293"/>
      <c r="J59" s="293"/>
      <c r="K59" s="33">
        <f>$L$41</f>
        <v>0</v>
      </c>
      <c r="L59" s="34" t="s">
        <v>19</v>
      </c>
      <c r="M59" s="36">
        <f>$N$41</f>
        <v>4</v>
      </c>
      <c r="N59" s="219">
        <f>L60+F60+C60</f>
        <v>3</v>
      </c>
      <c r="O59" s="219">
        <f>SUM(B59,E59,K59)</f>
        <v>0</v>
      </c>
      <c r="P59" s="219">
        <f>SUM(M59,G59,D59)</f>
        <v>15</v>
      </c>
      <c r="Q59" s="288">
        <f>$O$10-$P$10</f>
        <v>-15</v>
      </c>
      <c r="R59" s="288">
        <v>3</v>
      </c>
    </row>
    <row r="60" spans="1:18" ht="16.5" customHeight="1" thickBot="1">
      <c r="A60" s="291"/>
      <c r="B60" s="37" t="s">
        <v>5</v>
      </c>
      <c r="C60" s="32">
        <v>0</v>
      </c>
      <c r="D60" s="38"/>
      <c r="E60" s="37" t="s">
        <v>5</v>
      </c>
      <c r="F60" s="32" t="s">
        <v>25</v>
      </c>
      <c r="G60" s="38"/>
      <c r="H60" s="294"/>
      <c r="I60" s="295"/>
      <c r="J60" s="295"/>
      <c r="K60" s="37" t="s">
        <v>5</v>
      </c>
      <c r="L60" s="32">
        <v>3</v>
      </c>
      <c r="M60" s="39"/>
      <c r="N60" s="220"/>
      <c r="O60" s="220"/>
      <c r="P60" s="220"/>
      <c r="Q60" s="289"/>
      <c r="R60" s="289"/>
    </row>
    <row r="61" spans="1:18" ht="16.5" customHeight="1" thickBot="1">
      <c r="A61" s="290" t="str">
        <f>$K$5</f>
        <v>河原ＦＣ</v>
      </c>
      <c r="B61" s="33">
        <f>$G$47</f>
        <v>1</v>
      </c>
      <c r="C61" s="34" t="s">
        <v>19</v>
      </c>
      <c r="D61" s="35">
        <f>$E$47</f>
        <v>0</v>
      </c>
      <c r="E61" s="33">
        <f>$N$44</f>
        <v>0</v>
      </c>
      <c r="F61" s="34" t="s">
        <v>19</v>
      </c>
      <c r="G61" s="35">
        <f>$L$44</f>
        <v>0</v>
      </c>
      <c r="H61" s="33">
        <f>$N$41</f>
        <v>4</v>
      </c>
      <c r="I61" s="34" t="s">
        <v>19</v>
      </c>
      <c r="J61" s="35">
        <f>$L$41</f>
        <v>0</v>
      </c>
      <c r="K61" s="292"/>
      <c r="L61" s="293"/>
      <c r="M61" s="293"/>
      <c r="N61" s="219">
        <f>SUM(I62,F62,C62)</f>
        <v>0</v>
      </c>
      <c r="O61" s="219">
        <f>SUM(B61,E61,H61)</f>
        <v>5</v>
      </c>
      <c r="P61" s="219">
        <f>SUM(J61,G61,D61)</f>
        <v>0</v>
      </c>
      <c r="Q61" s="288">
        <f>$O$12-$P$12</f>
        <v>5</v>
      </c>
      <c r="R61" s="288">
        <v>4</v>
      </c>
    </row>
    <row r="62" spans="1:18" ht="16.5" customHeight="1" thickBot="1">
      <c r="A62" s="291"/>
      <c r="B62" s="37" t="s">
        <v>5</v>
      </c>
      <c r="C62" s="32">
        <v>0</v>
      </c>
      <c r="D62" s="38"/>
      <c r="E62" s="37" t="s">
        <v>5</v>
      </c>
      <c r="F62" s="32">
        <v>0</v>
      </c>
      <c r="G62" s="38"/>
      <c r="H62" s="37" t="s">
        <v>5</v>
      </c>
      <c r="I62" s="32">
        <v>0</v>
      </c>
      <c r="J62" s="38"/>
      <c r="K62" s="294"/>
      <c r="L62" s="295"/>
      <c r="M62" s="295"/>
      <c r="N62" s="220"/>
      <c r="O62" s="220"/>
      <c r="P62" s="220"/>
      <c r="Q62" s="289"/>
      <c r="R62" s="289"/>
    </row>
    <row r="63" spans="1:18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5" ht="16.5" customHeight="1" thickBot="1">
      <c r="A65" s="301" t="s">
        <v>27</v>
      </c>
      <c r="B65" s="301"/>
      <c r="C65" s="31"/>
      <c r="D65" s="31"/>
      <c r="E65" s="31"/>
    </row>
    <row r="66" spans="1:18" ht="16.5" customHeight="1" thickBot="1">
      <c r="A66" s="32"/>
      <c r="B66" s="298" t="s">
        <v>119</v>
      </c>
      <c r="C66" s="299"/>
      <c r="D66" s="300"/>
      <c r="E66" s="298" t="s">
        <v>120</v>
      </c>
      <c r="F66" s="299"/>
      <c r="G66" s="300"/>
      <c r="H66" s="298" t="s">
        <v>121</v>
      </c>
      <c r="I66" s="299"/>
      <c r="J66" s="299"/>
      <c r="K66" s="298" t="s">
        <v>122</v>
      </c>
      <c r="L66" s="299"/>
      <c r="M66" s="299"/>
      <c r="N66" s="26" t="s">
        <v>0</v>
      </c>
      <c r="O66" s="26" t="s">
        <v>1</v>
      </c>
      <c r="P66" s="26" t="s">
        <v>2</v>
      </c>
      <c r="Q66" s="26" t="s">
        <v>3</v>
      </c>
      <c r="R66" s="26" t="s">
        <v>4</v>
      </c>
    </row>
    <row r="67" spans="1:18" ht="16.5" customHeight="1" thickBot="1">
      <c r="A67" s="290" t="str">
        <f>$B$17</f>
        <v>錦西FC</v>
      </c>
      <c r="B67" s="292"/>
      <c r="C67" s="293"/>
      <c r="D67" s="296"/>
      <c r="E67" s="33">
        <f>$E$42</f>
        <v>1</v>
      </c>
      <c r="F67" s="34" t="s">
        <v>19</v>
      </c>
      <c r="G67" s="35">
        <f>$G$42</f>
        <v>0</v>
      </c>
      <c r="H67" s="33">
        <f>$E$45</f>
        <v>0</v>
      </c>
      <c r="I67" s="34" t="s">
        <v>19</v>
      </c>
      <c r="J67" s="36">
        <f>$G$45</f>
        <v>2</v>
      </c>
      <c r="K67" s="33">
        <f>$E$48</f>
        <v>3</v>
      </c>
      <c r="L67" s="34" t="s">
        <v>19</v>
      </c>
      <c r="M67" s="36">
        <f>$G$48</f>
        <v>0</v>
      </c>
      <c r="N67" s="219">
        <f>SUM(L68,I68,F68)</f>
        <v>6</v>
      </c>
      <c r="O67" s="219">
        <f>SUM(E67,H67,K67)</f>
        <v>4</v>
      </c>
      <c r="P67" s="219">
        <f>SUM(M67,J67,G67)</f>
        <v>2</v>
      </c>
      <c r="Q67" s="288">
        <f>$O$18-$P$18</f>
        <v>2</v>
      </c>
      <c r="R67" s="288">
        <v>2</v>
      </c>
    </row>
    <row r="68" spans="1:18" ht="16.5" customHeight="1" thickBot="1">
      <c r="A68" s="291"/>
      <c r="B68" s="294"/>
      <c r="C68" s="295"/>
      <c r="D68" s="297"/>
      <c r="E68" s="37" t="s">
        <v>5</v>
      </c>
      <c r="F68" s="32">
        <v>3</v>
      </c>
      <c r="G68" s="38"/>
      <c r="H68" s="37" t="s">
        <v>5</v>
      </c>
      <c r="I68" s="32">
        <v>3</v>
      </c>
      <c r="J68" s="39"/>
      <c r="K68" s="37" t="s">
        <v>5</v>
      </c>
      <c r="L68" s="32">
        <v>0</v>
      </c>
      <c r="M68" s="39"/>
      <c r="N68" s="220"/>
      <c r="O68" s="220"/>
      <c r="P68" s="220"/>
      <c r="Q68" s="289"/>
      <c r="R68" s="289"/>
    </row>
    <row r="69" spans="1:18" ht="16.5" customHeight="1" thickBot="1">
      <c r="A69" s="290" t="str">
        <f>$E$17</f>
        <v>綾部FFC</v>
      </c>
      <c r="B69" s="33">
        <f>$G$42</f>
        <v>0</v>
      </c>
      <c r="C69" s="34" t="s">
        <v>19</v>
      </c>
      <c r="D69" s="35">
        <f>$E$42</f>
        <v>1</v>
      </c>
      <c r="E69" s="292"/>
      <c r="F69" s="293"/>
      <c r="G69" s="296"/>
      <c r="H69" s="33">
        <f>$L$48</f>
        <v>0</v>
      </c>
      <c r="I69" s="34" t="s">
        <v>19</v>
      </c>
      <c r="J69" s="36">
        <f>$N$48</f>
        <v>3</v>
      </c>
      <c r="K69" s="33">
        <f>$L$45</f>
        <v>2</v>
      </c>
      <c r="L69" s="34" t="s">
        <v>19</v>
      </c>
      <c r="M69" s="36">
        <f>$N$45</f>
        <v>1</v>
      </c>
      <c r="N69" s="219">
        <f>SUM(L70,I70,C70)</f>
        <v>0</v>
      </c>
      <c r="O69" s="219">
        <f>SUM(B69,H69,K69)</f>
        <v>2</v>
      </c>
      <c r="P69" s="219">
        <f>SUM(M69,J69,D69)</f>
        <v>5</v>
      </c>
      <c r="Q69" s="288">
        <f>$O$20-$P$20</f>
        <v>-3</v>
      </c>
      <c r="R69" s="288">
        <v>4</v>
      </c>
    </row>
    <row r="70" spans="1:18" ht="16.5" customHeight="1" thickBot="1">
      <c r="A70" s="291"/>
      <c r="B70" s="37" t="s">
        <v>5</v>
      </c>
      <c r="C70" s="32">
        <v>0</v>
      </c>
      <c r="D70" s="38"/>
      <c r="E70" s="294"/>
      <c r="F70" s="295"/>
      <c r="G70" s="297"/>
      <c r="H70" s="37" t="s">
        <v>5</v>
      </c>
      <c r="I70" s="32">
        <v>0</v>
      </c>
      <c r="J70" s="39"/>
      <c r="K70" s="37" t="s">
        <v>5</v>
      </c>
      <c r="L70" s="32">
        <v>0</v>
      </c>
      <c r="M70" s="39"/>
      <c r="N70" s="220"/>
      <c r="O70" s="220"/>
      <c r="P70" s="220"/>
      <c r="Q70" s="289"/>
      <c r="R70" s="289"/>
    </row>
    <row r="71" spans="1:18" ht="16.5" customHeight="1" thickBot="1">
      <c r="A71" s="290" t="str">
        <f>$H$17</f>
        <v>ﾌｧﾆｰSC･ｹﾞﾙﾌﾟ</v>
      </c>
      <c r="B71" s="33">
        <f>$G$45</f>
        <v>2</v>
      </c>
      <c r="C71" s="34" t="s">
        <v>19</v>
      </c>
      <c r="D71" s="35">
        <f>$E$45</f>
        <v>0</v>
      </c>
      <c r="E71" s="33">
        <f>$N$48</f>
        <v>3</v>
      </c>
      <c r="F71" s="34" t="s">
        <v>19</v>
      </c>
      <c r="G71" s="35">
        <f>$L$48</f>
        <v>0</v>
      </c>
      <c r="H71" s="292"/>
      <c r="I71" s="293"/>
      <c r="J71" s="293"/>
      <c r="K71" s="33">
        <f>$L$42</f>
        <v>0</v>
      </c>
      <c r="L71" s="34" t="s">
        <v>19</v>
      </c>
      <c r="M71" s="36">
        <f>$N$42</f>
        <v>11</v>
      </c>
      <c r="N71" s="219">
        <f>SUM(L72,F72,C72)</f>
        <v>4</v>
      </c>
      <c r="O71" s="219">
        <f>SUM(B71,E71,K71)</f>
        <v>5</v>
      </c>
      <c r="P71" s="219">
        <f>SUM(M71,G71,D71)</f>
        <v>11</v>
      </c>
      <c r="Q71" s="288">
        <f>$O$22-$P$22</f>
        <v>-15</v>
      </c>
      <c r="R71" s="288">
        <v>3</v>
      </c>
    </row>
    <row r="72" spans="1:18" ht="16.5" customHeight="1" thickBot="1">
      <c r="A72" s="291"/>
      <c r="B72" s="37" t="s">
        <v>5</v>
      </c>
      <c r="C72" s="32">
        <v>0</v>
      </c>
      <c r="D72" s="38"/>
      <c r="E72" s="37" t="s">
        <v>5</v>
      </c>
      <c r="F72" s="32">
        <v>3</v>
      </c>
      <c r="G72" s="38"/>
      <c r="H72" s="294"/>
      <c r="I72" s="295"/>
      <c r="J72" s="295"/>
      <c r="K72" s="37" t="s">
        <v>5</v>
      </c>
      <c r="L72" s="32">
        <v>1</v>
      </c>
      <c r="M72" s="39"/>
      <c r="N72" s="220"/>
      <c r="O72" s="220"/>
      <c r="P72" s="220"/>
      <c r="Q72" s="289"/>
      <c r="R72" s="289"/>
    </row>
    <row r="73" spans="1:18" ht="16.5" customHeight="1" thickBot="1">
      <c r="A73" s="290" t="str">
        <f>$K$17</f>
        <v>三田城山FC</v>
      </c>
      <c r="B73" s="33">
        <f>$G$48</f>
        <v>0</v>
      </c>
      <c r="C73" s="34" t="s">
        <v>19</v>
      </c>
      <c r="D73" s="35">
        <f>$E$48</f>
        <v>3</v>
      </c>
      <c r="E73" s="33">
        <f>$N$45</f>
        <v>1</v>
      </c>
      <c r="F73" s="34" t="s">
        <v>19</v>
      </c>
      <c r="G73" s="35">
        <f>$L$45</f>
        <v>2</v>
      </c>
      <c r="H73" s="33">
        <f>$N$42</f>
        <v>11</v>
      </c>
      <c r="I73" s="34" t="s">
        <v>19</v>
      </c>
      <c r="J73" s="35">
        <f>$L$42</f>
        <v>0</v>
      </c>
      <c r="K73" s="292"/>
      <c r="L73" s="293"/>
      <c r="M73" s="293"/>
      <c r="N73" s="219">
        <f>SUM(I74,F74,C74)</f>
        <v>7</v>
      </c>
      <c r="O73" s="219">
        <f>SUM(B73,E73,H73)</f>
        <v>12</v>
      </c>
      <c r="P73" s="219">
        <f>SUM(J73,G73,D73)</f>
        <v>5</v>
      </c>
      <c r="Q73" s="288">
        <f>$O$24-$P$24</f>
        <v>16</v>
      </c>
      <c r="R73" s="288">
        <v>1</v>
      </c>
    </row>
    <row r="74" spans="1:18" ht="16.5" customHeight="1" thickBot="1">
      <c r="A74" s="291"/>
      <c r="B74" s="37" t="s">
        <v>5</v>
      </c>
      <c r="C74" s="32">
        <v>3</v>
      </c>
      <c r="D74" s="38"/>
      <c r="E74" s="37" t="s">
        <v>5</v>
      </c>
      <c r="F74" s="32">
        <v>3</v>
      </c>
      <c r="G74" s="38"/>
      <c r="H74" s="37" t="s">
        <v>5</v>
      </c>
      <c r="I74" s="32">
        <v>1</v>
      </c>
      <c r="J74" s="38"/>
      <c r="K74" s="294"/>
      <c r="L74" s="295"/>
      <c r="M74" s="295"/>
      <c r="N74" s="220"/>
      <c r="O74" s="220"/>
      <c r="P74" s="220"/>
      <c r="Q74" s="289"/>
      <c r="R74" s="289"/>
    </row>
    <row r="75" spans="1:18" ht="16.5" customHeight="1">
      <c r="A75" s="40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5" ht="16.5" customHeight="1" thickBot="1">
      <c r="A77" s="301" t="s">
        <v>24</v>
      </c>
      <c r="B77" s="301"/>
      <c r="C77" s="31"/>
      <c r="D77" s="31"/>
      <c r="E77" s="31"/>
    </row>
    <row r="78" spans="1:18" ht="16.5" customHeight="1" thickBot="1">
      <c r="A78" s="32"/>
      <c r="B78" s="298" t="s">
        <v>123</v>
      </c>
      <c r="C78" s="299"/>
      <c r="D78" s="300"/>
      <c r="E78" s="298" t="s">
        <v>124</v>
      </c>
      <c r="F78" s="299"/>
      <c r="G78" s="300"/>
      <c r="H78" s="298" t="s">
        <v>125</v>
      </c>
      <c r="I78" s="299"/>
      <c r="J78" s="299"/>
      <c r="K78" s="298" t="s">
        <v>126</v>
      </c>
      <c r="L78" s="299"/>
      <c r="M78" s="299"/>
      <c r="N78" s="26" t="s">
        <v>0</v>
      </c>
      <c r="O78" s="26" t="s">
        <v>1</v>
      </c>
      <c r="P78" s="26" t="s">
        <v>2</v>
      </c>
      <c r="Q78" s="26" t="s">
        <v>3</v>
      </c>
      <c r="R78" s="26" t="s">
        <v>4</v>
      </c>
    </row>
    <row r="79" spans="1:18" ht="16.5" customHeight="1" thickBot="1">
      <c r="A79" s="290" t="str">
        <f>$B$29</f>
        <v>ﾌｧﾆｰSC･ｳﾞｧｲｽ</v>
      </c>
      <c r="B79" s="292"/>
      <c r="C79" s="293"/>
      <c r="D79" s="296"/>
      <c r="E79" s="33">
        <f>E95</f>
        <v>1</v>
      </c>
      <c r="F79" s="34" t="s">
        <v>19</v>
      </c>
      <c r="G79" s="35">
        <f>G95</f>
        <v>0</v>
      </c>
      <c r="H79" s="33">
        <f>E92</f>
        <v>3</v>
      </c>
      <c r="I79" s="34" t="s">
        <v>19</v>
      </c>
      <c r="J79" s="36">
        <f>G92</f>
        <v>1</v>
      </c>
      <c r="K79" s="33">
        <f>L98</f>
        <v>4</v>
      </c>
      <c r="L79" s="34" t="s">
        <v>19</v>
      </c>
      <c r="M79" s="36">
        <f>N98</f>
        <v>1</v>
      </c>
      <c r="N79" s="219">
        <f>L80+I80+F80</f>
        <v>9</v>
      </c>
      <c r="O79" s="219">
        <f>SUM(E79,H79,K79)</f>
        <v>8</v>
      </c>
      <c r="P79" s="219">
        <f>SUM(G79,J79,M79)</f>
        <v>2</v>
      </c>
      <c r="Q79" s="288">
        <f>$O$30-$P$30</f>
        <v>6</v>
      </c>
      <c r="R79" s="288">
        <v>1</v>
      </c>
    </row>
    <row r="80" spans="1:18" ht="16.5" customHeight="1" thickBot="1">
      <c r="A80" s="291"/>
      <c r="B80" s="294"/>
      <c r="C80" s="295"/>
      <c r="D80" s="297"/>
      <c r="E80" s="37" t="s">
        <v>5</v>
      </c>
      <c r="F80" s="32">
        <v>3</v>
      </c>
      <c r="G80" s="38"/>
      <c r="H80" s="37" t="s">
        <v>5</v>
      </c>
      <c r="I80" s="32">
        <v>3</v>
      </c>
      <c r="J80" s="39"/>
      <c r="K80" s="37" t="s">
        <v>5</v>
      </c>
      <c r="L80" s="32">
        <v>3</v>
      </c>
      <c r="M80" s="39"/>
      <c r="N80" s="220"/>
      <c r="O80" s="220"/>
      <c r="P80" s="220"/>
      <c r="Q80" s="289"/>
      <c r="R80" s="289"/>
    </row>
    <row r="81" spans="1:18" ht="16.5" customHeight="1" thickBot="1">
      <c r="A81" s="290" t="str">
        <f>$E$29</f>
        <v>翼ｲﾚﾌﾞﾝ</v>
      </c>
      <c r="B81" s="33">
        <f>G79</f>
        <v>0</v>
      </c>
      <c r="C81" s="34" t="s">
        <v>19</v>
      </c>
      <c r="D81" s="35">
        <f>E79</f>
        <v>1</v>
      </c>
      <c r="E81" s="292"/>
      <c r="F81" s="293"/>
      <c r="G81" s="296"/>
      <c r="H81" s="33">
        <f>E98</f>
        <v>0</v>
      </c>
      <c r="I81" s="34" t="s">
        <v>19</v>
      </c>
      <c r="J81" s="36">
        <f>G98</f>
        <v>4</v>
      </c>
      <c r="K81" s="33">
        <f>L92</f>
        <v>0</v>
      </c>
      <c r="L81" s="34" t="s">
        <v>19</v>
      </c>
      <c r="M81" s="36">
        <f>N92</f>
        <v>3</v>
      </c>
      <c r="N81" s="219">
        <f>SUM(L82,I82,C82)</f>
        <v>0</v>
      </c>
      <c r="O81" s="219">
        <f>SUM(B81,H81,K81)</f>
        <v>0</v>
      </c>
      <c r="P81" s="219">
        <f>SUM(D81,J81,M81)</f>
        <v>8</v>
      </c>
      <c r="Q81" s="288">
        <f>$O$32-$P$32</f>
        <v>6</v>
      </c>
      <c r="R81" s="288">
        <v>4</v>
      </c>
    </row>
    <row r="82" spans="1:18" ht="16.5" customHeight="1" thickBot="1">
      <c r="A82" s="291"/>
      <c r="B82" s="37" t="s">
        <v>5</v>
      </c>
      <c r="C82" s="32">
        <v>0</v>
      </c>
      <c r="D82" s="38"/>
      <c r="E82" s="294"/>
      <c r="F82" s="295"/>
      <c r="G82" s="297"/>
      <c r="H82" s="37" t="s">
        <v>5</v>
      </c>
      <c r="I82" s="32">
        <v>0</v>
      </c>
      <c r="J82" s="39"/>
      <c r="K82" s="37" t="s">
        <v>5</v>
      </c>
      <c r="L82" s="32">
        <v>0</v>
      </c>
      <c r="M82" s="39"/>
      <c r="N82" s="220"/>
      <c r="O82" s="220"/>
      <c r="P82" s="220"/>
      <c r="Q82" s="289"/>
      <c r="R82" s="289"/>
    </row>
    <row r="83" spans="1:18" ht="16.5" customHeight="1" thickBot="1">
      <c r="A83" s="290" t="str">
        <f>$H$29</f>
        <v>下野池JSS</v>
      </c>
      <c r="B83" s="33">
        <f>J79</f>
        <v>1</v>
      </c>
      <c r="C83" s="34" t="s">
        <v>19</v>
      </c>
      <c r="D83" s="35">
        <f>H79</f>
        <v>3</v>
      </c>
      <c r="E83" s="33">
        <f>J81</f>
        <v>4</v>
      </c>
      <c r="F83" s="34" t="s">
        <v>19</v>
      </c>
      <c r="G83" s="35">
        <f>H81</f>
        <v>0</v>
      </c>
      <c r="H83" s="292"/>
      <c r="I83" s="293"/>
      <c r="J83" s="293"/>
      <c r="K83" s="33">
        <f>L95</f>
        <v>1</v>
      </c>
      <c r="L83" s="34" t="s">
        <v>19</v>
      </c>
      <c r="M83" s="36">
        <f>N95</f>
        <v>4</v>
      </c>
      <c r="N83" s="219">
        <f>SUM(L84,F84,C84)</f>
        <v>3</v>
      </c>
      <c r="O83" s="219">
        <f>SUM(B83,E83,K83)</f>
        <v>6</v>
      </c>
      <c r="P83" s="219">
        <f>SUM(D83,G83,M83)</f>
        <v>7</v>
      </c>
      <c r="Q83" s="288">
        <f>$O$34-$P$34</f>
        <v>-10</v>
      </c>
      <c r="R83" s="288">
        <v>3</v>
      </c>
    </row>
    <row r="84" spans="1:18" ht="16.5" customHeight="1" thickBot="1">
      <c r="A84" s="291"/>
      <c r="B84" s="37" t="s">
        <v>5</v>
      </c>
      <c r="C84" s="32">
        <v>0</v>
      </c>
      <c r="D84" s="38"/>
      <c r="E84" s="37" t="s">
        <v>5</v>
      </c>
      <c r="F84" s="32">
        <v>3</v>
      </c>
      <c r="G84" s="38"/>
      <c r="H84" s="294"/>
      <c r="I84" s="295"/>
      <c r="J84" s="295"/>
      <c r="K84" s="37" t="s">
        <v>5</v>
      </c>
      <c r="L84" s="32">
        <v>0</v>
      </c>
      <c r="M84" s="39"/>
      <c r="N84" s="220"/>
      <c r="O84" s="220"/>
      <c r="P84" s="220"/>
      <c r="Q84" s="289"/>
      <c r="R84" s="289"/>
    </row>
    <row r="85" spans="1:18" ht="16.5" customHeight="1" thickBot="1">
      <c r="A85" s="290" t="str">
        <f>$K$29</f>
        <v>志方少年FC</v>
      </c>
      <c r="B85" s="33">
        <f>M79</f>
        <v>1</v>
      </c>
      <c r="C85" s="34" t="s">
        <v>19</v>
      </c>
      <c r="D85" s="35">
        <f>K79</f>
        <v>4</v>
      </c>
      <c r="E85" s="33">
        <f>M81</f>
        <v>3</v>
      </c>
      <c r="F85" s="34" t="s">
        <v>19</v>
      </c>
      <c r="G85" s="35">
        <f>K81</f>
        <v>0</v>
      </c>
      <c r="H85" s="33">
        <f>M83</f>
        <v>4</v>
      </c>
      <c r="I85" s="34" t="s">
        <v>19</v>
      </c>
      <c r="J85" s="35">
        <f>K83</f>
        <v>1</v>
      </c>
      <c r="K85" s="292"/>
      <c r="L85" s="293"/>
      <c r="M85" s="293"/>
      <c r="N85" s="219">
        <f>SUM(I86,F86,C86)</f>
        <v>6</v>
      </c>
      <c r="O85" s="219">
        <f>SUM(B85,E85,H85)</f>
        <v>8</v>
      </c>
      <c r="P85" s="219">
        <f>SUM(D85,G85,J85)</f>
        <v>5</v>
      </c>
      <c r="Q85" s="288">
        <f>$O$36-$P$36</f>
        <v>-2</v>
      </c>
      <c r="R85" s="288">
        <v>2</v>
      </c>
    </row>
    <row r="86" spans="1:18" ht="16.5" customHeight="1" thickBot="1">
      <c r="A86" s="291"/>
      <c r="B86" s="37" t="s">
        <v>5</v>
      </c>
      <c r="C86" s="32">
        <v>0</v>
      </c>
      <c r="D86" s="38"/>
      <c r="E86" s="37" t="s">
        <v>5</v>
      </c>
      <c r="F86" s="32">
        <v>3</v>
      </c>
      <c r="G86" s="38"/>
      <c r="H86" s="37" t="s">
        <v>5</v>
      </c>
      <c r="I86" s="32">
        <v>3</v>
      </c>
      <c r="J86" s="38"/>
      <c r="K86" s="294"/>
      <c r="L86" s="295"/>
      <c r="M86" s="295"/>
      <c r="N86" s="220"/>
      <c r="O86" s="220"/>
      <c r="P86" s="220"/>
      <c r="Q86" s="289"/>
      <c r="R86" s="289"/>
    </row>
    <row r="87" ht="16.5" customHeight="1"/>
    <row r="88" ht="16.5" customHeight="1" thickBot="1"/>
    <row r="89" spans="1:16" ht="16.5" customHeight="1" thickBot="1">
      <c r="A89" s="222" t="s">
        <v>6</v>
      </c>
      <c r="B89" s="223"/>
      <c r="C89" s="224" t="s">
        <v>12</v>
      </c>
      <c r="D89" s="225"/>
      <c r="E89" s="225"/>
      <c r="F89" s="225"/>
      <c r="G89" s="225"/>
      <c r="H89" s="225"/>
      <c r="I89" s="226"/>
      <c r="J89" s="224" t="s">
        <v>13</v>
      </c>
      <c r="K89" s="225"/>
      <c r="L89" s="225"/>
      <c r="M89" s="225"/>
      <c r="N89" s="225"/>
      <c r="O89" s="225"/>
      <c r="P89" s="226"/>
    </row>
    <row r="90" spans="1:16" ht="16.5" customHeight="1">
      <c r="A90" s="227" t="s">
        <v>14</v>
      </c>
      <c r="B90" s="228"/>
      <c r="C90" s="229" t="str">
        <f>$B$5</f>
        <v>NSC北斗･ｱﾙﾌｧ</v>
      </c>
      <c r="D90" s="230"/>
      <c r="E90" s="41">
        <v>1</v>
      </c>
      <c r="F90" s="42" t="s">
        <v>19</v>
      </c>
      <c r="G90" s="41">
        <v>0</v>
      </c>
      <c r="H90" s="231" t="str">
        <f>$E$5</f>
        <v>Jﾏﾙｶ　U‐12</v>
      </c>
      <c r="I90" s="218"/>
      <c r="J90" s="229" t="str">
        <f>$H$5</f>
        <v>福知山･Ｃ</v>
      </c>
      <c r="K90" s="230"/>
      <c r="L90" s="28">
        <v>3</v>
      </c>
      <c r="M90" s="43" t="s">
        <v>19</v>
      </c>
      <c r="N90" s="28">
        <v>1</v>
      </c>
      <c r="O90" s="231" t="str">
        <f>$K$5</f>
        <v>河原ＦＣ</v>
      </c>
      <c r="P90" s="218"/>
    </row>
    <row r="91" spans="1:16" ht="16.5" customHeight="1">
      <c r="A91" s="235" t="s">
        <v>15</v>
      </c>
      <c r="B91" s="236"/>
      <c r="C91" s="237" t="str">
        <f>$B$17</f>
        <v>錦西FC</v>
      </c>
      <c r="D91" s="221"/>
      <c r="E91" s="29">
        <v>5</v>
      </c>
      <c r="F91" s="44" t="s">
        <v>19</v>
      </c>
      <c r="G91" s="29">
        <v>0</v>
      </c>
      <c r="H91" s="284" t="str">
        <f>$E$17</f>
        <v>綾部FFC</v>
      </c>
      <c r="I91" s="285"/>
      <c r="J91" s="237" t="str">
        <f>$H$17</f>
        <v>ﾌｧﾆｰSC･ｹﾞﾙﾌﾟ</v>
      </c>
      <c r="K91" s="221"/>
      <c r="L91" s="29">
        <v>2</v>
      </c>
      <c r="M91" s="44" t="s">
        <v>19</v>
      </c>
      <c r="N91" s="29">
        <v>2</v>
      </c>
      <c r="O91" s="284" t="str">
        <f>$K$17</f>
        <v>三田城山FC</v>
      </c>
      <c r="P91" s="285"/>
    </row>
    <row r="92" spans="1:16" ht="16.5" customHeight="1">
      <c r="A92" s="235" t="s">
        <v>16</v>
      </c>
      <c r="B92" s="236"/>
      <c r="C92" s="237" t="str">
        <f>$B$29</f>
        <v>ﾌｧﾆｰSC･ｳﾞｧｲｽ</v>
      </c>
      <c r="D92" s="221"/>
      <c r="E92" s="29">
        <v>3</v>
      </c>
      <c r="F92" s="44" t="s">
        <v>19</v>
      </c>
      <c r="G92" s="29">
        <v>1</v>
      </c>
      <c r="H92" s="284" t="str">
        <f>$H$29</f>
        <v>下野池JSS</v>
      </c>
      <c r="I92" s="285"/>
      <c r="J92" s="237" t="str">
        <f>$E$29</f>
        <v>翼ｲﾚﾌﾞﾝ</v>
      </c>
      <c r="K92" s="221"/>
      <c r="L92" s="29">
        <v>0</v>
      </c>
      <c r="M92" s="44" t="s">
        <v>19</v>
      </c>
      <c r="N92" s="29">
        <v>3</v>
      </c>
      <c r="O92" s="284" t="str">
        <f>$K$29</f>
        <v>志方少年FC</v>
      </c>
      <c r="P92" s="285"/>
    </row>
    <row r="93" spans="1:16" ht="16.5" customHeight="1">
      <c r="A93" s="235" t="s">
        <v>7</v>
      </c>
      <c r="B93" s="236"/>
      <c r="C93" s="237" t="str">
        <f>$B$5</f>
        <v>NSC北斗･ｱﾙﾌｧ</v>
      </c>
      <c r="D93" s="221"/>
      <c r="E93" s="29">
        <v>6</v>
      </c>
      <c r="F93" s="44" t="s">
        <v>19</v>
      </c>
      <c r="G93" s="29">
        <v>0</v>
      </c>
      <c r="H93" s="284" t="str">
        <f>$H$5</f>
        <v>福知山･Ｃ</v>
      </c>
      <c r="I93" s="285"/>
      <c r="J93" s="237" t="str">
        <f>$E$5</f>
        <v>Jﾏﾙｶ　U‐12</v>
      </c>
      <c r="K93" s="221"/>
      <c r="L93" s="29">
        <v>3</v>
      </c>
      <c r="M93" s="44" t="s">
        <v>19</v>
      </c>
      <c r="N93" s="29">
        <v>0</v>
      </c>
      <c r="O93" s="284" t="str">
        <f>$K$5</f>
        <v>河原ＦＣ</v>
      </c>
      <c r="P93" s="285"/>
    </row>
    <row r="94" spans="1:16" ht="16.5" customHeight="1">
      <c r="A94" s="235" t="s">
        <v>8</v>
      </c>
      <c r="B94" s="236"/>
      <c r="C94" s="237" t="str">
        <f>$B$17</f>
        <v>錦西FC</v>
      </c>
      <c r="D94" s="221"/>
      <c r="E94" s="29">
        <v>3</v>
      </c>
      <c r="F94" s="44" t="s">
        <v>19</v>
      </c>
      <c r="G94" s="29">
        <v>0</v>
      </c>
      <c r="H94" s="284" t="str">
        <f>$H$17</f>
        <v>ﾌｧﾆｰSC･ｹﾞﾙﾌﾟ</v>
      </c>
      <c r="I94" s="285"/>
      <c r="J94" s="237" t="str">
        <f>$E$17</f>
        <v>綾部FFC</v>
      </c>
      <c r="K94" s="221"/>
      <c r="L94" s="29">
        <v>0</v>
      </c>
      <c r="M94" s="44" t="s">
        <v>19</v>
      </c>
      <c r="N94" s="29">
        <v>7</v>
      </c>
      <c r="O94" s="284" t="str">
        <f>$K$17</f>
        <v>三田城山FC</v>
      </c>
      <c r="P94" s="285"/>
    </row>
    <row r="95" spans="1:16" ht="16.5" customHeight="1">
      <c r="A95" s="235" t="s">
        <v>9</v>
      </c>
      <c r="B95" s="236"/>
      <c r="C95" s="237" t="str">
        <f>$B$29</f>
        <v>ﾌｧﾆｰSC･ｳﾞｧｲｽ</v>
      </c>
      <c r="D95" s="221"/>
      <c r="E95" s="29">
        <v>1</v>
      </c>
      <c r="F95" s="44" t="s">
        <v>19</v>
      </c>
      <c r="G95" s="29">
        <v>0</v>
      </c>
      <c r="H95" s="284" t="str">
        <f>$E$29</f>
        <v>翼ｲﾚﾌﾞﾝ</v>
      </c>
      <c r="I95" s="285"/>
      <c r="J95" s="237" t="str">
        <f>$H$29</f>
        <v>下野池JSS</v>
      </c>
      <c r="K95" s="221"/>
      <c r="L95" s="29">
        <v>1</v>
      </c>
      <c r="M95" s="44" t="s">
        <v>19</v>
      </c>
      <c r="N95" s="29">
        <v>4</v>
      </c>
      <c r="O95" s="284" t="str">
        <f>$K$29</f>
        <v>志方少年FC</v>
      </c>
      <c r="P95" s="285"/>
    </row>
    <row r="96" spans="1:16" ht="16.5" customHeight="1">
      <c r="A96" s="235" t="s">
        <v>10</v>
      </c>
      <c r="B96" s="236"/>
      <c r="C96" s="237" t="str">
        <f>$B$5</f>
        <v>NSC北斗･ｱﾙﾌｧ</v>
      </c>
      <c r="D96" s="221"/>
      <c r="E96" s="29">
        <v>3</v>
      </c>
      <c r="F96" s="44" t="s">
        <v>19</v>
      </c>
      <c r="G96" s="29">
        <v>0</v>
      </c>
      <c r="H96" s="284" t="str">
        <f>$K$5</f>
        <v>河原ＦＣ</v>
      </c>
      <c r="I96" s="285"/>
      <c r="J96" s="237" t="str">
        <f>$E$5</f>
        <v>Jﾏﾙｶ　U‐12</v>
      </c>
      <c r="K96" s="221"/>
      <c r="L96" s="29">
        <v>6</v>
      </c>
      <c r="M96" s="44" t="s">
        <v>19</v>
      </c>
      <c r="N96" s="29">
        <v>1</v>
      </c>
      <c r="O96" s="284" t="str">
        <f>$H$5</f>
        <v>福知山･Ｃ</v>
      </c>
      <c r="P96" s="285"/>
    </row>
    <row r="97" spans="1:16" ht="16.5" customHeight="1">
      <c r="A97" s="235" t="s">
        <v>11</v>
      </c>
      <c r="B97" s="236"/>
      <c r="C97" s="237" t="str">
        <f>$B$17</f>
        <v>錦西FC</v>
      </c>
      <c r="D97" s="221"/>
      <c r="E97" s="29">
        <v>0</v>
      </c>
      <c r="F97" s="44" t="s">
        <v>19</v>
      </c>
      <c r="G97" s="29">
        <v>1</v>
      </c>
      <c r="H97" s="284" t="str">
        <f>$K$17</f>
        <v>三田城山FC</v>
      </c>
      <c r="I97" s="285"/>
      <c r="J97" s="237" t="str">
        <f>$E$17</f>
        <v>綾部FFC</v>
      </c>
      <c r="K97" s="221"/>
      <c r="L97" s="29">
        <v>0</v>
      </c>
      <c r="M97" s="44" t="s">
        <v>19</v>
      </c>
      <c r="N97" s="29">
        <v>4</v>
      </c>
      <c r="O97" s="284" t="str">
        <f>$H$17</f>
        <v>ﾌｧﾆｰSC･ｹﾞﾙﾌﾟ</v>
      </c>
      <c r="P97" s="285"/>
    </row>
    <row r="98" spans="1:16" ht="16.5" customHeight="1" thickBot="1">
      <c r="A98" s="286" t="s">
        <v>21</v>
      </c>
      <c r="B98" s="287"/>
      <c r="C98" s="256" t="str">
        <f>$E$29</f>
        <v>翼ｲﾚﾌﾞﾝ</v>
      </c>
      <c r="D98" s="232"/>
      <c r="E98" s="30">
        <v>0</v>
      </c>
      <c r="F98" s="45" t="s">
        <v>19</v>
      </c>
      <c r="G98" s="30">
        <v>4</v>
      </c>
      <c r="H98" s="233" t="str">
        <f>$H$29</f>
        <v>下野池JSS</v>
      </c>
      <c r="I98" s="234"/>
      <c r="J98" s="256" t="str">
        <f>$B$29</f>
        <v>ﾌｧﾆｰSC･ｳﾞｧｲｽ</v>
      </c>
      <c r="K98" s="232"/>
      <c r="L98" s="30">
        <v>4</v>
      </c>
      <c r="M98" s="45" t="s">
        <v>19</v>
      </c>
      <c r="N98" s="30">
        <v>1</v>
      </c>
      <c r="O98" s="233" t="str">
        <f>$K$29</f>
        <v>志方少年FC</v>
      </c>
      <c r="P98" s="234"/>
    </row>
    <row r="99" spans="1:9" ht="16.5" customHeight="1">
      <c r="A99" s="301" t="s">
        <v>114</v>
      </c>
      <c r="B99" s="301"/>
      <c r="C99" s="301"/>
      <c r="D99" s="301"/>
      <c r="E99" s="301"/>
      <c r="F99" s="301"/>
      <c r="G99" s="301"/>
      <c r="H99" s="31"/>
      <c r="I99" s="31"/>
    </row>
    <row r="100" spans="1:18" ht="16.5" customHeight="1">
      <c r="A100" s="301" t="s">
        <v>139</v>
      </c>
      <c r="B100" s="301"/>
      <c r="C100" s="301"/>
      <c r="D100" s="301"/>
      <c r="E100" s="301"/>
      <c r="F100" s="301"/>
      <c r="G100" s="301"/>
      <c r="H100" s="31"/>
      <c r="N100" s="302" t="s">
        <v>154</v>
      </c>
      <c r="O100" s="302"/>
      <c r="P100" s="302"/>
      <c r="Q100" s="302"/>
      <c r="R100" s="302"/>
    </row>
    <row r="101" spans="1:5" ht="16.5" customHeight="1">
      <c r="A101" s="31"/>
      <c r="B101" s="31"/>
      <c r="C101" s="31"/>
      <c r="D101" s="31"/>
      <c r="E101" s="31"/>
    </row>
    <row r="102" spans="1:5" ht="16.5" customHeight="1" thickBot="1">
      <c r="A102" s="301" t="s">
        <v>28</v>
      </c>
      <c r="B102" s="301"/>
      <c r="C102" s="31"/>
      <c r="D102" s="31"/>
      <c r="E102" s="31"/>
    </row>
    <row r="103" spans="1:18" ht="16.5" customHeight="1" thickBot="1">
      <c r="A103" s="32"/>
      <c r="B103" s="298" t="s">
        <v>127</v>
      </c>
      <c r="C103" s="299"/>
      <c r="D103" s="300"/>
      <c r="E103" s="298" t="s">
        <v>128</v>
      </c>
      <c r="F103" s="299"/>
      <c r="G103" s="300"/>
      <c r="H103" s="298" t="s">
        <v>129</v>
      </c>
      <c r="I103" s="299"/>
      <c r="J103" s="299"/>
      <c r="K103" s="298" t="s">
        <v>130</v>
      </c>
      <c r="L103" s="299"/>
      <c r="M103" s="299"/>
      <c r="N103" s="26" t="s">
        <v>0</v>
      </c>
      <c r="O103" s="26" t="s">
        <v>1</v>
      </c>
      <c r="P103" s="26" t="s">
        <v>2</v>
      </c>
      <c r="Q103" s="26" t="s">
        <v>3</v>
      </c>
      <c r="R103" s="26" t="s">
        <v>4</v>
      </c>
    </row>
    <row r="104" spans="1:18" ht="16.5" customHeight="1" thickBot="1">
      <c r="A104" s="290" t="str">
        <f>$B$5</f>
        <v>NSC北斗･ｱﾙﾌｧ</v>
      </c>
      <c r="B104" s="292"/>
      <c r="C104" s="293"/>
      <c r="D104" s="296"/>
      <c r="E104" s="33">
        <f>$E$41</f>
        <v>1</v>
      </c>
      <c r="F104" s="34" t="s">
        <v>19</v>
      </c>
      <c r="G104" s="35">
        <f>$G$41</f>
        <v>4</v>
      </c>
      <c r="H104" s="36">
        <f>$E$44</f>
        <v>6</v>
      </c>
      <c r="I104" s="34" t="s">
        <v>19</v>
      </c>
      <c r="J104" s="36">
        <f>$G$44</f>
        <v>0</v>
      </c>
      <c r="K104" s="33">
        <f>$E$47</f>
        <v>0</v>
      </c>
      <c r="L104" s="34" t="s">
        <v>19</v>
      </c>
      <c r="M104" s="36">
        <f>$G$47</f>
        <v>1</v>
      </c>
      <c r="N104" s="219">
        <f>SUM(L105,I105,F105)</f>
        <v>1</v>
      </c>
      <c r="O104" s="219">
        <f>SUM(E104,H104,K104)</f>
        <v>7</v>
      </c>
      <c r="P104" s="219">
        <f>SUM(G104,J104,M104)</f>
        <v>5</v>
      </c>
      <c r="Q104" s="288">
        <f>$O$6-$P$6</f>
        <v>2</v>
      </c>
      <c r="R104" s="288">
        <v>4</v>
      </c>
    </row>
    <row r="105" spans="1:18" ht="16.5" customHeight="1" thickBot="1">
      <c r="A105" s="291"/>
      <c r="B105" s="294"/>
      <c r="C105" s="295"/>
      <c r="D105" s="297"/>
      <c r="E105" s="37" t="s">
        <v>5</v>
      </c>
      <c r="F105" s="32">
        <v>0</v>
      </c>
      <c r="G105" s="38"/>
      <c r="H105" s="39" t="s">
        <v>5</v>
      </c>
      <c r="I105" s="32">
        <v>1</v>
      </c>
      <c r="J105" s="39"/>
      <c r="K105" s="37" t="s">
        <v>5</v>
      </c>
      <c r="L105" s="32">
        <v>0</v>
      </c>
      <c r="M105" s="39"/>
      <c r="N105" s="220"/>
      <c r="O105" s="220"/>
      <c r="P105" s="220"/>
      <c r="Q105" s="289"/>
      <c r="R105" s="289"/>
    </row>
    <row r="106" spans="1:18" ht="16.5" customHeight="1" thickBot="1">
      <c r="A106" s="290" t="str">
        <f>$E$5</f>
        <v>Jﾏﾙｶ　U‐12</v>
      </c>
      <c r="B106" s="33">
        <f>$G$41</f>
        <v>4</v>
      </c>
      <c r="C106" s="34" t="s">
        <v>19</v>
      </c>
      <c r="D106" s="35">
        <f>$E$41</f>
        <v>1</v>
      </c>
      <c r="E106" s="292"/>
      <c r="F106" s="293"/>
      <c r="G106" s="296"/>
      <c r="H106" s="33">
        <f>$L$47</f>
        <v>5</v>
      </c>
      <c r="I106" s="34" t="s">
        <v>19</v>
      </c>
      <c r="J106" s="36">
        <f>$N$47</f>
        <v>0</v>
      </c>
      <c r="K106" s="33">
        <f>$L$44</f>
        <v>0</v>
      </c>
      <c r="L106" s="34" t="s">
        <v>19</v>
      </c>
      <c r="M106" s="36">
        <f>$N$44</f>
        <v>0</v>
      </c>
      <c r="N106" s="219">
        <f>SUM(L107,I107,C107)</f>
        <v>3</v>
      </c>
      <c r="O106" s="219">
        <f>SUM(B106,H106,K106)</f>
        <v>9</v>
      </c>
      <c r="P106" s="219">
        <f>SUM(D106,J106,M106)</f>
        <v>1</v>
      </c>
      <c r="Q106" s="288">
        <f>$O$8-$P$8</f>
        <v>8</v>
      </c>
      <c r="R106" s="288">
        <v>3</v>
      </c>
    </row>
    <row r="107" spans="1:18" ht="16.5" customHeight="1" thickBot="1">
      <c r="A107" s="291"/>
      <c r="B107" s="37" t="s">
        <v>5</v>
      </c>
      <c r="C107" s="32">
        <v>3</v>
      </c>
      <c r="D107" s="38"/>
      <c r="E107" s="294"/>
      <c r="F107" s="295"/>
      <c r="G107" s="297"/>
      <c r="H107" s="37" t="s">
        <v>5</v>
      </c>
      <c r="I107" s="32">
        <v>0</v>
      </c>
      <c r="J107" s="39"/>
      <c r="K107" s="37" t="s">
        <v>5</v>
      </c>
      <c r="L107" s="32">
        <v>0</v>
      </c>
      <c r="M107" s="39"/>
      <c r="N107" s="220"/>
      <c r="O107" s="220"/>
      <c r="P107" s="220"/>
      <c r="Q107" s="289"/>
      <c r="R107" s="289"/>
    </row>
    <row r="108" spans="1:18" ht="16.5" customHeight="1" thickBot="1">
      <c r="A108" s="290" t="str">
        <f>$H$5</f>
        <v>福知山･Ｃ</v>
      </c>
      <c r="B108" s="33">
        <f>$G$44</f>
        <v>0</v>
      </c>
      <c r="C108" s="34" t="s">
        <v>19</v>
      </c>
      <c r="D108" s="35">
        <f>$E$44</f>
        <v>6</v>
      </c>
      <c r="E108" s="33">
        <f>$N$47</f>
        <v>0</v>
      </c>
      <c r="F108" s="34" t="s">
        <v>19</v>
      </c>
      <c r="G108" s="35">
        <f>$L$47</f>
        <v>5</v>
      </c>
      <c r="H108" s="292"/>
      <c r="I108" s="293"/>
      <c r="J108" s="293"/>
      <c r="K108" s="33">
        <f>$L$41</f>
        <v>0</v>
      </c>
      <c r="L108" s="34" t="s">
        <v>19</v>
      </c>
      <c r="M108" s="36">
        <f>$N$41</f>
        <v>4</v>
      </c>
      <c r="N108" s="219">
        <f>SUM(L109,F109,C109)</f>
        <v>7</v>
      </c>
      <c r="O108" s="219">
        <f>SUM(B108,E108,K108)</f>
        <v>0</v>
      </c>
      <c r="P108" s="219">
        <f>SUM(M108,G108,D108)</f>
        <v>15</v>
      </c>
      <c r="Q108" s="288">
        <f>$O$10-$P$10</f>
        <v>-15</v>
      </c>
      <c r="R108" s="288">
        <v>1</v>
      </c>
    </row>
    <row r="109" spans="1:18" ht="16.5" customHeight="1" thickBot="1">
      <c r="A109" s="291"/>
      <c r="B109" s="37" t="s">
        <v>5</v>
      </c>
      <c r="C109" s="32">
        <v>1</v>
      </c>
      <c r="D109" s="38"/>
      <c r="E109" s="37" t="s">
        <v>5</v>
      </c>
      <c r="F109" s="32">
        <v>3</v>
      </c>
      <c r="G109" s="38"/>
      <c r="H109" s="294"/>
      <c r="I109" s="295"/>
      <c r="J109" s="295"/>
      <c r="K109" s="37" t="s">
        <v>5</v>
      </c>
      <c r="L109" s="32">
        <v>3</v>
      </c>
      <c r="M109" s="39"/>
      <c r="N109" s="220"/>
      <c r="O109" s="220"/>
      <c r="P109" s="220"/>
      <c r="Q109" s="289"/>
      <c r="R109" s="289"/>
    </row>
    <row r="110" spans="1:18" ht="16.5" customHeight="1" thickBot="1">
      <c r="A110" s="290" t="str">
        <f>$K$5</f>
        <v>河原ＦＣ</v>
      </c>
      <c r="B110" s="33">
        <f>$G$47</f>
        <v>1</v>
      </c>
      <c r="C110" s="34" t="s">
        <v>19</v>
      </c>
      <c r="D110" s="35">
        <f>$E$47</f>
        <v>0</v>
      </c>
      <c r="E110" s="33">
        <f>$N$44</f>
        <v>0</v>
      </c>
      <c r="F110" s="34" t="s">
        <v>19</v>
      </c>
      <c r="G110" s="35">
        <f>$L$44</f>
        <v>0</v>
      </c>
      <c r="H110" s="33">
        <f>$N$41</f>
        <v>4</v>
      </c>
      <c r="I110" s="34" t="s">
        <v>19</v>
      </c>
      <c r="J110" s="35">
        <f>$L$41</f>
        <v>0</v>
      </c>
      <c r="K110" s="292"/>
      <c r="L110" s="293"/>
      <c r="M110" s="293"/>
      <c r="N110" s="219">
        <f>SUM(I111,F111,C111)</f>
        <v>6</v>
      </c>
      <c r="O110" s="219">
        <f>SUM(B110,E110,H110)</f>
        <v>5</v>
      </c>
      <c r="P110" s="219">
        <f>SUM(J110,G110,D110)</f>
        <v>0</v>
      </c>
      <c r="Q110" s="288">
        <f>$O$12-$P$12</f>
        <v>5</v>
      </c>
      <c r="R110" s="288">
        <v>2</v>
      </c>
    </row>
    <row r="111" spans="1:18" ht="16.5" customHeight="1" thickBot="1">
      <c r="A111" s="291"/>
      <c r="B111" s="37" t="s">
        <v>5</v>
      </c>
      <c r="C111" s="32">
        <v>3</v>
      </c>
      <c r="D111" s="38"/>
      <c r="E111" s="37" t="s">
        <v>5</v>
      </c>
      <c r="F111" s="32">
        <v>3</v>
      </c>
      <c r="G111" s="38"/>
      <c r="H111" s="37" t="s">
        <v>5</v>
      </c>
      <c r="I111" s="32">
        <v>0</v>
      </c>
      <c r="J111" s="38"/>
      <c r="K111" s="294"/>
      <c r="L111" s="295"/>
      <c r="M111" s="295"/>
      <c r="N111" s="220"/>
      <c r="O111" s="220"/>
      <c r="P111" s="220"/>
      <c r="Q111" s="289"/>
      <c r="R111" s="289"/>
    </row>
    <row r="112" spans="1:18" ht="16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6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5" ht="16.5" customHeight="1" thickBot="1">
      <c r="A114" s="301" t="s">
        <v>29</v>
      </c>
      <c r="B114" s="301"/>
      <c r="C114" s="31"/>
      <c r="D114" s="31"/>
      <c r="E114" s="31"/>
    </row>
    <row r="115" spans="1:18" ht="16.5" customHeight="1" thickBot="1">
      <c r="A115" s="32"/>
      <c r="B115" s="298" t="s">
        <v>131</v>
      </c>
      <c r="C115" s="299"/>
      <c r="D115" s="300"/>
      <c r="E115" s="298" t="s">
        <v>132</v>
      </c>
      <c r="F115" s="299"/>
      <c r="G115" s="300"/>
      <c r="H115" s="298" t="s">
        <v>133</v>
      </c>
      <c r="I115" s="299"/>
      <c r="J115" s="299"/>
      <c r="K115" s="298" t="s">
        <v>134</v>
      </c>
      <c r="L115" s="299"/>
      <c r="M115" s="299"/>
      <c r="N115" s="26" t="s">
        <v>0</v>
      </c>
      <c r="O115" s="26" t="s">
        <v>1</v>
      </c>
      <c r="P115" s="26" t="s">
        <v>2</v>
      </c>
      <c r="Q115" s="26" t="s">
        <v>3</v>
      </c>
      <c r="R115" s="26" t="s">
        <v>4</v>
      </c>
    </row>
    <row r="116" spans="1:18" ht="16.5" customHeight="1" thickBot="1">
      <c r="A116" s="290" t="str">
        <f>$B$17</f>
        <v>錦西FC</v>
      </c>
      <c r="B116" s="292"/>
      <c r="C116" s="293"/>
      <c r="D116" s="296"/>
      <c r="E116" s="33">
        <f>$E$42</f>
        <v>1</v>
      </c>
      <c r="F116" s="34" t="s">
        <v>19</v>
      </c>
      <c r="G116" s="35">
        <f>$G$42</f>
        <v>0</v>
      </c>
      <c r="H116" s="33">
        <f>L146</f>
        <v>1</v>
      </c>
      <c r="I116" s="34" t="s">
        <v>19</v>
      </c>
      <c r="J116" s="36">
        <f>N146</f>
        <v>4</v>
      </c>
      <c r="K116" s="33">
        <f>E143</f>
        <v>0</v>
      </c>
      <c r="L116" s="34" t="s">
        <v>19</v>
      </c>
      <c r="M116" s="36">
        <f>G143</f>
        <v>1</v>
      </c>
      <c r="N116" s="219">
        <f>L117+I117+F117</f>
        <v>3</v>
      </c>
      <c r="O116" s="219">
        <f>SUM(E116,H116,K116)</f>
        <v>2</v>
      </c>
      <c r="P116" s="219">
        <f>SUM(G116,J116,M116)</f>
        <v>5</v>
      </c>
      <c r="Q116" s="288">
        <f>$O$18-$P$18</f>
        <v>2</v>
      </c>
      <c r="R116" s="288">
        <v>2</v>
      </c>
    </row>
    <row r="117" spans="1:18" ht="16.5" customHeight="1" thickBot="1">
      <c r="A117" s="291"/>
      <c r="B117" s="294"/>
      <c r="C117" s="295"/>
      <c r="D117" s="297"/>
      <c r="E117" s="37" t="s">
        <v>5</v>
      </c>
      <c r="F117" s="32">
        <v>3</v>
      </c>
      <c r="G117" s="38"/>
      <c r="H117" s="37" t="s">
        <v>5</v>
      </c>
      <c r="I117" s="32">
        <v>0</v>
      </c>
      <c r="J117" s="39"/>
      <c r="K117" s="37" t="s">
        <v>5</v>
      </c>
      <c r="L117" s="32">
        <v>0</v>
      </c>
      <c r="M117" s="39"/>
      <c r="N117" s="220"/>
      <c r="O117" s="220"/>
      <c r="P117" s="220"/>
      <c r="Q117" s="289"/>
      <c r="R117" s="289"/>
    </row>
    <row r="118" spans="1:18" ht="16.5" customHeight="1" thickBot="1">
      <c r="A118" s="290" t="str">
        <f>$E$17</f>
        <v>綾部FFC</v>
      </c>
      <c r="B118" s="33">
        <f>$G$42</f>
        <v>0</v>
      </c>
      <c r="C118" s="34" t="s">
        <v>19</v>
      </c>
      <c r="D118" s="35">
        <f>$E$42</f>
        <v>1</v>
      </c>
      <c r="E118" s="292"/>
      <c r="F118" s="293"/>
      <c r="G118" s="296"/>
      <c r="H118" s="33">
        <f>L143</f>
        <v>1</v>
      </c>
      <c r="I118" s="34" t="s">
        <v>19</v>
      </c>
      <c r="J118" s="36">
        <f>N143</f>
        <v>4</v>
      </c>
      <c r="K118" s="33">
        <f>E146</f>
        <v>1</v>
      </c>
      <c r="L118" s="34" t="s">
        <v>19</v>
      </c>
      <c r="M118" s="36">
        <f>G146</f>
        <v>0</v>
      </c>
      <c r="N118" s="219">
        <f>SUM(L119,I119,C119)</f>
        <v>3</v>
      </c>
      <c r="O118" s="219">
        <f>SUM(B118,H118,K118)</f>
        <v>2</v>
      </c>
      <c r="P118" s="219">
        <f>SUM(D118,J118,M118)</f>
        <v>5</v>
      </c>
      <c r="Q118" s="288">
        <f>$O$20-$P$20</f>
        <v>-3</v>
      </c>
      <c r="R118" s="288">
        <v>4</v>
      </c>
    </row>
    <row r="119" spans="1:18" ht="16.5" customHeight="1" thickBot="1">
      <c r="A119" s="291"/>
      <c r="B119" s="37" t="s">
        <v>5</v>
      </c>
      <c r="C119" s="32">
        <v>0</v>
      </c>
      <c r="D119" s="38"/>
      <c r="E119" s="294"/>
      <c r="F119" s="295"/>
      <c r="G119" s="297"/>
      <c r="H119" s="37" t="s">
        <v>5</v>
      </c>
      <c r="I119" s="32">
        <v>0</v>
      </c>
      <c r="J119" s="39"/>
      <c r="K119" s="37" t="s">
        <v>5</v>
      </c>
      <c r="L119" s="32">
        <v>3</v>
      </c>
      <c r="M119" s="39"/>
      <c r="N119" s="220"/>
      <c r="O119" s="220"/>
      <c r="P119" s="220"/>
      <c r="Q119" s="289"/>
      <c r="R119" s="289"/>
    </row>
    <row r="120" spans="1:18" ht="16.5" customHeight="1" thickBot="1">
      <c r="A120" s="290" t="str">
        <f>$H$17</f>
        <v>ﾌｧﾆｰSC･ｹﾞﾙﾌﾟ</v>
      </c>
      <c r="B120" s="33">
        <f>J116</f>
        <v>4</v>
      </c>
      <c r="C120" s="34" t="s">
        <v>19</v>
      </c>
      <c r="D120" s="35">
        <f>H116</f>
        <v>1</v>
      </c>
      <c r="E120" s="33">
        <f>J118</f>
        <v>4</v>
      </c>
      <c r="F120" s="34" t="s">
        <v>19</v>
      </c>
      <c r="G120" s="35">
        <f>H118</f>
        <v>1</v>
      </c>
      <c r="H120" s="292"/>
      <c r="I120" s="293"/>
      <c r="J120" s="293"/>
      <c r="K120" s="33">
        <f>$L$42</f>
        <v>0</v>
      </c>
      <c r="L120" s="34" t="s">
        <v>19</v>
      </c>
      <c r="M120" s="36">
        <f>$N$42</f>
        <v>11</v>
      </c>
      <c r="N120" s="219">
        <f>SUM(L121,F121,C121)</f>
        <v>9</v>
      </c>
      <c r="O120" s="219">
        <f>SUM(B120,E120,K120)</f>
        <v>8</v>
      </c>
      <c r="P120" s="219">
        <f>SUM(D120,G120,M120)</f>
        <v>13</v>
      </c>
      <c r="Q120" s="288">
        <f>$O$22-$P$22</f>
        <v>-15</v>
      </c>
      <c r="R120" s="288">
        <v>1</v>
      </c>
    </row>
    <row r="121" spans="1:18" ht="16.5" customHeight="1" thickBot="1">
      <c r="A121" s="291"/>
      <c r="B121" s="37" t="s">
        <v>5</v>
      </c>
      <c r="C121" s="32">
        <v>3</v>
      </c>
      <c r="D121" s="38"/>
      <c r="E121" s="37" t="s">
        <v>5</v>
      </c>
      <c r="F121" s="32">
        <v>3</v>
      </c>
      <c r="G121" s="38"/>
      <c r="H121" s="294"/>
      <c r="I121" s="295"/>
      <c r="J121" s="295"/>
      <c r="K121" s="37" t="s">
        <v>5</v>
      </c>
      <c r="L121" s="32">
        <v>3</v>
      </c>
      <c r="M121" s="39"/>
      <c r="N121" s="220"/>
      <c r="O121" s="220"/>
      <c r="P121" s="220"/>
      <c r="Q121" s="289"/>
      <c r="R121" s="289"/>
    </row>
    <row r="122" spans="1:18" ht="16.5" customHeight="1" thickBot="1">
      <c r="A122" s="290" t="str">
        <f>$K$17</f>
        <v>三田城山FC</v>
      </c>
      <c r="B122" s="33">
        <f>M116</f>
        <v>1</v>
      </c>
      <c r="C122" s="34" t="s">
        <v>19</v>
      </c>
      <c r="D122" s="35">
        <f>K116</f>
        <v>0</v>
      </c>
      <c r="E122" s="33">
        <f>M118</f>
        <v>0</v>
      </c>
      <c r="F122" s="34" t="s">
        <v>19</v>
      </c>
      <c r="G122" s="35">
        <f>K118</f>
        <v>1</v>
      </c>
      <c r="H122" s="33">
        <f>$N$42</f>
        <v>11</v>
      </c>
      <c r="I122" s="34" t="s">
        <v>19</v>
      </c>
      <c r="J122" s="35">
        <f>$L$42</f>
        <v>0</v>
      </c>
      <c r="K122" s="292"/>
      <c r="L122" s="293"/>
      <c r="M122" s="293"/>
      <c r="N122" s="219">
        <f>SUM(I123,F123,C123)</f>
        <v>3</v>
      </c>
      <c r="O122" s="219">
        <f>SUM(B122,E122,H122)</f>
        <v>12</v>
      </c>
      <c r="P122" s="219">
        <f>SUM(J122,G122,D122)</f>
        <v>1</v>
      </c>
      <c r="Q122" s="288">
        <f>$O$24-$P$24</f>
        <v>16</v>
      </c>
      <c r="R122" s="288">
        <v>3</v>
      </c>
    </row>
    <row r="123" spans="1:18" ht="16.5" customHeight="1" thickBot="1">
      <c r="A123" s="291"/>
      <c r="B123" s="37" t="s">
        <v>5</v>
      </c>
      <c r="C123" s="32">
        <v>3</v>
      </c>
      <c r="D123" s="38"/>
      <c r="E123" s="37" t="s">
        <v>5</v>
      </c>
      <c r="F123" s="32">
        <v>0</v>
      </c>
      <c r="G123" s="38"/>
      <c r="H123" s="37" t="s">
        <v>5</v>
      </c>
      <c r="I123" s="32">
        <v>0</v>
      </c>
      <c r="J123" s="38"/>
      <c r="K123" s="294"/>
      <c r="L123" s="295"/>
      <c r="M123" s="295"/>
      <c r="N123" s="220"/>
      <c r="O123" s="220"/>
      <c r="P123" s="220"/>
      <c r="Q123" s="289"/>
      <c r="R123" s="289"/>
    </row>
    <row r="124" spans="1:18" ht="16.5" customHeight="1">
      <c r="A124" s="40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5" ht="16.5" customHeight="1" thickBot="1">
      <c r="A126" s="301" t="s">
        <v>30</v>
      </c>
      <c r="B126" s="301"/>
      <c r="C126" s="31"/>
      <c r="D126" s="31"/>
      <c r="E126" s="31"/>
    </row>
    <row r="127" spans="1:18" ht="16.5" customHeight="1" thickBot="1">
      <c r="A127" s="32"/>
      <c r="B127" s="298" t="s">
        <v>135</v>
      </c>
      <c r="C127" s="299"/>
      <c r="D127" s="300"/>
      <c r="E127" s="298" t="s">
        <v>136</v>
      </c>
      <c r="F127" s="299"/>
      <c r="G127" s="300"/>
      <c r="H127" s="298" t="s">
        <v>137</v>
      </c>
      <c r="I127" s="299"/>
      <c r="J127" s="299"/>
      <c r="K127" s="298" t="s">
        <v>138</v>
      </c>
      <c r="L127" s="299"/>
      <c r="M127" s="299"/>
      <c r="N127" s="26" t="s">
        <v>0</v>
      </c>
      <c r="O127" s="26" t="s">
        <v>1</v>
      </c>
      <c r="P127" s="26" t="s">
        <v>2</v>
      </c>
      <c r="Q127" s="26" t="s">
        <v>3</v>
      </c>
      <c r="R127" s="26" t="s">
        <v>4</v>
      </c>
    </row>
    <row r="128" spans="1:18" ht="16.5" customHeight="1" thickBot="1">
      <c r="A128" s="290" t="str">
        <f>$B$29</f>
        <v>ﾌｧﾆｰSC･ｳﾞｧｲｽ</v>
      </c>
      <c r="B128" s="292"/>
      <c r="C128" s="293"/>
      <c r="D128" s="296"/>
      <c r="E128" s="33">
        <f>$E$43</f>
        <v>1</v>
      </c>
      <c r="F128" s="34" t="s">
        <v>19</v>
      </c>
      <c r="G128" s="35">
        <f>$G$43</f>
        <v>5</v>
      </c>
      <c r="H128" s="33">
        <f>$E$46</f>
        <v>4</v>
      </c>
      <c r="I128" s="34" t="s">
        <v>19</v>
      </c>
      <c r="J128" s="36">
        <f>$G$46</f>
        <v>0</v>
      </c>
      <c r="K128" s="33">
        <f>$E$49</f>
        <v>2</v>
      </c>
      <c r="L128" s="34" t="s">
        <v>19</v>
      </c>
      <c r="M128" s="36">
        <f>$G$49</f>
        <v>0</v>
      </c>
      <c r="N128" s="219">
        <f>L129+I129+F129</f>
        <v>0</v>
      </c>
      <c r="O128" s="219">
        <f>SUM(E128,H128,K128)</f>
        <v>7</v>
      </c>
      <c r="P128" s="219">
        <f>SUM(G128,J128,M128)</f>
        <v>5</v>
      </c>
      <c r="Q128" s="288">
        <f>$O$30-$P$30</f>
        <v>6</v>
      </c>
      <c r="R128" s="288">
        <v>4</v>
      </c>
    </row>
    <row r="129" spans="1:18" ht="16.5" customHeight="1" thickBot="1">
      <c r="A129" s="291"/>
      <c r="B129" s="294"/>
      <c r="C129" s="295"/>
      <c r="D129" s="297"/>
      <c r="E129" s="37" t="s">
        <v>5</v>
      </c>
      <c r="F129" s="32">
        <v>0</v>
      </c>
      <c r="G129" s="38"/>
      <c r="H129" s="37" t="s">
        <v>5</v>
      </c>
      <c r="I129" s="32">
        <v>0</v>
      </c>
      <c r="J129" s="39"/>
      <c r="K129" s="37" t="s">
        <v>5</v>
      </c>
      <c r="L129" s="32">
        <v>0</v>
      </c>
      <c r="M129" s="39"/>
      <c r="N129" s="220"/>
      <c r="O129" s="220"/>
      <c r="P129" s="220"/>
      <c r="Q129" s="289"/>
      <c r="R129" s="289"/>
    </row>
    <row r="130" spans="1:18" ht="16.5" customHeight="1" thickBot="1">
      <c r="A130" s="290" t="str">
        <f>$E$29</f>
        <v>翼ｲﾚﾌﾞﾝ</v>
      </c>
      <c r="B130" s="33">
        <f>$G$43</f>
        <v>5</v>
      </c>
      <c r="C130" s="34" t="s">
        <v>19</v>
      </c>
      <c r="D130" s="35">
        <f>$E$43</f>
        <v>1</v>
      </c>
      <c r="E130" s="292"/>
      <c r="F130" s="293"/>
      <c r="G130" s="296"/>
      <c r="H130" s="33">
        <f>$L$49</f>
        <v>6</v>
      </c>
      <c r="I130" s="34" t="s">
        <v>19</v>
      </c>
      <c r="J130" s="36">
        <f>$N$49</f>
        <v>0</v>
      </c>
      <c r="K130" s="33">
        <f>$L$46</f>
        <v>1</v>
      </c>
      <c r="L130" s="34" t="s">
        <v>19</v>
      </c>
      <c r="M130" s="36">
        <f>$N$46</f>
        <v>1</v>
      </c>
      <c r="N130" s="219">
        <f>SUM(L131,I131,C131)</f>
        <v>3</v>
      </c>
      <c r="O130" s="219">
        <f>SUM(B130,H130,K130)</f>
        <v>12</v>
      </c>
      <c r="P130" s="219">
        <f>SUM(D130,J130,M130)</f>
        <v>2</v>
      </c>
      <c r="Q130" s="288">
        <f>$O$32-$P$32</f>
        <v>6</v>
      </c>
      <c r="R130" s="288">
        <v>3</v>
      </c>
    </row>
    <row r="131" spans="1:18" ht="16.5" customHeight="1" thickBot="1">
      <c r="A131" s="291"/>
      <c r="B131" s="37" t="s">
        <v>5</v>
      </c>
      <c r="C131" s="32">
        <v>3</v>
      </c>
      <c r="D131" s="38"/>
      <c r="E131" s="294"/>
      <c r="F131" s="295"/>
      <c r="G131" s="297"/>
      <c r="H131" s="37" t="s">
        <v>5</v>
      </c>
      <c r="I131" s="32">
        <v>0</v>
      </c>
      <c r="J131" s="39"/>
      <c r="K131" s="37" t="s">
        <v>5</v>
      </c>
      <c r="L131" s="32">
        <v>0</v>
      </c>
      <c r="M131" s="39"/>
      <c r="N131" s="220"/>
      <c r="O131" s="220"/>
      <c r="P131" s="220"/>
      <c r="Q131" s="289"/>
      <c r="R131" s="289"/>
    </row>
    <row r="132" spans="1:18" ht="16.5" customHeight="1" thickBot="1">
      <c r="A132" s="290" t="str">
        <f>$H$29</f>
        <v>下野池JSS</v>
      </c>
      <c r="B132" s="33">
        <f>$G$46</f>
        <v>0</v>
      </c>
      <c r="C132" s="34" t="s">
        <v>19</v>
      </c>
      <c r="D132" s="35">
        <f>$E$46</f>
        <v>4</v>
      </c>
      <c r="E132" s="33">
        <f>$N$49</f>
        <v>0</v>
      </c>
      <c r="F132" s="34" t="s">
        <v>19</v>
      </c>
      <c r="G132" s="35">
        <f>$L$49</f>
        <v>6</v>
      </c>
      <c r="H132" s="292"/>
      <c r="I132" s="293"/>
      <c r="J132" s="293"/>
      <c r="K132" s="33">
        <f>$L$43</f>
        <v>1</v>
      </c>
      <c r="L132" s="34" t="s">
        <v>19</v>
      </c>
      <c r="M132" s="36">
        <f>$N$43</f>
        <v>5</v>
      </c>
      <c r="N132" s="219">
        <f>SUM(L133,F133,C133)</f>
        <v>6</v>
      </c>
      <c r="O132" s="219">
        <f>SUM(B132,E132,K132)</f>
        <v>1</v>
      </c>
      <c r="P132" s="219">
        <f>SUM(D132,G132,M132)</f>
        <v>15</v>
      </c>
      <c r="Q132" s="288">
        <f>$O$34-$P$34</f>
        <v>-10</v>
      </c>
      <c r="R132" s="288">
        <v>2</v>
      </c>
    </row>
    <row r="133" spans="1:18" ht="16.5" customHeight="1" thickBot="1">
      <c r="A133" s="291"/>
      <c r="B133" s="37" t="s">
        <v>5</v>
      </c>
      <c r="C133" s="32">
        <v>3</v>
      </c>
      <c r="D133" s="38"/>
      <c r="E133" s="37" t="s">
        <v>5</v>
      </c>
      <c r="F133" s="32">
        <v>3</v>
      </c>
      <c r="G133" s="38"/>
      <c r="H133" s="294"/>
      <c r="I133" s="295"/>
      <c r="J133" s="295"/>
      <c r="K133" s="37" t="s">
        <v>5</v>
      </c>
      <c r="L133" s="32">
        <v>0</v>
      </c>
      <c r="M133" s="39"/>
      <c r="N133" s="220"/>
      <c r="O133" s="220"/>
      <c r="P133" s="220"/>
      <c r="Q133" s="289"/>
      <c r="R133" s="289"/>
    </row>
    <row r="134" spans="1:18" ht="16.5" customHeight="1" thickBot="1">
      <c r="A134" s="290" t="str">
        <f>$K$29</f>
        <v>志方少年FC</v>
      </c>
      <c r="B134" s="33">
        <f>$G$49</f>
        <v>0</v>
      </c>
      <c r="C134" s="34" t="s">
        <v>19</v>
      </c>
      <c r="D134" s="35">
        <f>$E$49</f>
        <v>2</v>
      </c>
      <c r="E134" s="33">
        <f>$N$46</f>
        <v>1</v>
      </c>
      <c r="F134" s="34" t="s">
        <v>19</v>
      </c>
      <c r="G134" s="35">
        <f>$L$46</f>
        <v>1</v>
      </c>
      <c r="H134" s="33">
        <f>$N$43</f>
        <v>5</v>
      </c>
      <c r="I134" s="34" t="s">
        <v>19</v>
      </c>
      <c r="J134" s="35">
        <f>$L$43</f>
        <v>1</v>
      </c>
      <c r="K134" s="292"/>
      <c r="L134" s="293"/>
      <c r="M134" s="293"/>
      <c r="N134" s="219">
        <f>SUM(I135,F135,C135)</f>
        <v>9</v>
      </c>
      <c r="O134" s="219">
        <f>SUM(B134,E134,H134)</f>
        <v>6</v>
      </c>
      <c r="P134" s="219">
        <f>SUM(D134,G134,J134)</f>
        <v>4</v>
      </c>
      <c r="Q134" s="288">
        <f>$O$36-$P$36</f>
        <v>-2</v>
      </c>
      <c r="R134" s="288">
        <v>1</v>
      </c>
    </row>
    <row r="135" spans="1:18" ht="16.5" customHeight="1" thickBot="1">
      <c r="A135" s="291"/>
      <c r="B135" s="37" t="s">
        <v>5</v>
      </c>
      <c r="C135" s="32">
        <v>3</v>
      </c>
      <c r="D135" s="38"/>
      <c r="E135" s="37" t="s">
        <v>5</v>
      </c>
      <c r="F135" s="32">
        <v>3</v>
      </c>
      <c r="G135" s="38"/>
      <c r="H135" s="37" t="s">
        <v>5</v>
      </c>
      <c r="I135" s="32">
        <v>3</v>
      </c>
      <c r="J135" s="38"/>
      <c r="K135" s="294"/>
      <c r="L135" s="295"/>
      <c r="M135" s="295"/>
      <c r="N135" s="220"/>
      <c r="O135" s="220"/>
      <c r="P135" s="220"/>
      <c r="Q135" s="289"/>
      <c r="R135" s="289"/>
    </row>
    <row r="136" ht="16.5" customHeight="1"/>
    <row r="137" ht="16.5" customHeight="1" thickBot="1"/>
    <row r="138" spans="1:16" ht="16.5" customHeight="1" thickBot="1">
      <c r="A138" s="222" t="s">
        <v>6</v>
      </c>
      <c r="B138" s="223"/>
      <c r="C138" s="224" t="s">
        <v>12</v>
      </c>
      <c r="D138" s="225"/>
      <c r="E138" s="225"/>
      <c r="F138" s="225"/>
      <c r="G138" s="225"/>
      <c r="H138" s="225"/>
      <c r="I138" s="226"/>
      <c r="J138" s="224" t="s">
        <v>13</v>
      </c>
      <c r="K138" s="225"/>
      <c r="L138" s="225"/>
      <c r="M138" s="225"/>
      <c r="N138" s="225"/>
      <c r="O138" s="225"/>
      <c r="P138" s="226"/>
    </row>
    <row r="139" spans="1:16" ht="16.5" customHeight="1">
      <c r="A139" s="227" t="s">
        <v>14</v>
      </c>
      <c r="B139" s="228"/>
      <c r="C139" s="229" t="str">
        <f>$B$5</f>
        <v>NSC北斗･ｱﾙﾌｧ</v>
      </c>
      <c r="D139" s="230"/>
      <c r="E139" s="41">
        <v>0</v>
      </c>
      <c r="F139" s="42" t="s">
        <v>19</v>
      </c>
      <c r="G139" s="41">
        <v>4</v>
      </c>
      <c r="H139" s="231" t="str">
        <f>$E$5</f>
        <v>Jﾏﾙｶ　U‐12</v>
      </c>
      <c r="I139" s="218"/>
      <c r="J139" s="229" t="str">
        <f>$H$5</f>
        <v>福知山･Ｃ</v>
      </c>
      <c r="K139" s="230"/>
      <c r="L139" s="28">
        <v>3</v>
      </c>
      <c r="M139" s="43" t="s">
        <v>19</v>
      </c>
      <c r="N139" s="28">
        <v>2</v>
      </c>
      <c r="O139" s="231" t="str">
        <f>$K$5</f>
        <v>河原ＦＣ</v>
      </c>
      <c r="P139" s="218"/>
    </row>
    <row r="140" spans="1:16" ht="16.5" customHeight="1">
      <c r="A140" s="235" t="s">
        <v>15</v>
      </c>
      <c r="B140" s="236"/>
      <c r="C140" s="237" t="str">
        <f>$B$17</f>
        <v>錦西FC</v>
      </c>
      <c r="D140" s="221"/>
      <c r="E140" s="29">
        <v>2</v>
      </c>
      <c r="F140" s="44" t="s">
        <v>19</v>
      </c>
      <c r="G140" s="29">
        <v>0</v>
      </c>
      <c r="H140" s="284" t="str">
        <f>$E$17</f>
        <v>綾部FFC</v>
      </c>
      <c r="I140" s="285"/>
      <c r="J140" s="237" t="str">
        <f>$H$17</f>
        <v>ﾌｧﾆｰSC･ｹﾞﾙﾌﾟ</v>
      </c>
      <c r="K140" s="221"/>
      <c r="L140" s="29">
        <v>5</v>
      </c>
      <c r="M140" s="44" t="s">
        <v>19</v>
      </c>
      <c r="N140" s="29">
        <v>1</v>
      </c>
      <c r="O140" s="284" t="str">
        <f>$K$17</f>
        <v>三田城山FC</v>
      </c>
      <c r="P140" s="285"/>
    </row>
    <row r="141" spans="1:16" ht="16.5" customHeight="1">
      <c r="A141" s="235" t="s">
        <v>16</v>
      </c>
      <c r="B141" s="236"/>
      <c r="C141" s="237" t="str">
        <f>$B$29</f>
        <v>ﾌｧﾆｰSC･ｳﾞｧｲｽ</v>
      </c>
      <c r="D141" s="221"/>
      <c r="E141" s="29">
        <v>1</v>
      </c>
      <c r="F141" s="44" t="s">
        <v>19</v>
      </c>
      <c r="G141" s="29">
        <v>2</v>
      </c>
      <c r="H141" s="284" t="str">
        <f>$E$29</f>
        <v>翼ｲﾚﾌﾞﾝ</v>
      </c>
      <c r="I141" s="285"/>
      <c r="J141" s="237" t="str">
        <f>$H$29</f>
        <v>下野池JSS</v>
      </c>
      <c r="K141" s="221"/>
      <c r="L141" s="29">
        <v>1</v>
      </c>
      <c r="M141" s="44" t="s">
        <v>19</v>
      </c>
      <c r="N141" s="29">
        <v>3</v>
      </c>
      <c r="O141" s="284" t="str">
        <f>$K$29</f>
        <v>志方少年FC</v>
      </c>
      <c r="P141" s="285"/>
    </row>
    <row r="142" spans="1:16" ht="16.5" customHeight="1">
      <c r="A142" s="235" t="s">
        <v>7</v>
      </c>
      <c r="B142" s="236"/>
      <c r="C142" s="237" t="str">
        <f>$B$5</f>
        <v>NSC北斗･ｱﾙﾌｧ</v>
      </c>
      <c r="D142" s="221"/>
      <c r="E142" s="29">
        <v>2</v>
      </c>
      <c r="F142" s="44" t="s">
        <v>19</v>
      </c>
      <c r="G142" s="29">
        <v>2</v>
      </c>
      <c r="H142" s="284" t="str">
        <f>$H$5</f>
        <v>福知山･Ｃ</v>
      </c>
      <c r="I142" s="285"/>
      <c r="J142" s="237" t="str">
        <f>$E$5</f>
        <v>Jﾏﾙｶ　U‐12</v>
      </c>
      <c r="K142" s="221"/>
      <c r="L142" s="29">
        <v>0</v>
      </c>
      <c r="M142" s="44" t="s">
        <v>19</v>
      </c>
      <c r="N142" s="29">
        <v>3</v>
      </c>
      <c r="O142" s="284" t="str">
        <f>$K$5</f>
        <v>河原ＦＣ</v>
      </c>
      <c r="P142" s="285"/>
    </row>
    <row r="143" spans="1:16" ht="16.5" customHeight="1">
      <c r="A143" s="235" t="s">
        <v>8</v>
      </c>
      <c r="B143" s="236"/>
      <c r="C143" s="237" t="str">
        <f>$B$17</f>
        <v>錦西FC</v>
      </c>
      <c r="D143" s="221"/>
      <c r="E143" s="29">
        <v>0</v>
      </c>
      <c r="F143" s="44" t="s">
        <v>19</v>
      </c>
      <c r="G143" s="29">
        <v>1</v>
      </c>
      <c r="H143" s="284" t="str">
        <f>$K$17</f>
        <v>三田城山FC</v>
      </c>
      <c r="I143" s="285"/>
      <c r="J143" s="237" t="str">
        <f>$E$17</f>
        <v>綾部FFC</v>
      </c>
      <c r="K143" s="221"/>
      <c r="L143" s="29">
        <v>1</v>
      </c>
      <c r="M143" s="44" t="s">
        <v>19</v>
      </c>
      <c r="N143" s="29">
        <v>4</v>
      </c>
      <c r="O143" s="284" t="str">
        <f>$H$17</f>
        <v>ﾌｧﾆｰSC･ｹﾞﾙﾌﾟ</v>
      </c>
      <c r="P143" s="285"/>
    </row>
    <row r="144" spans="1:16" ht="16.5" customHeight="1">
      <c r="A144" s="235" t="s">
        <v>9</v>
      </c>
      <c r="B144" s="236"/>
      <c r="C144" s="237" t="str">
        <f>$B$29</f>
        <v>ﾌｧﾆｰSC･ｳﾞｧｲｽ</v>
      </c>
      <c r="D144" s="221"/>
      <c r="E144" s="29">
        <v>0</v>
      </c>
      <c r="F144" s="44" t="s">
        <v>19</v>
      </c>
      <c r="G144" s="29">
        <v>4</v>
      </c>
      <c r="H144" s="284" t="str">
        <f>$H$29</f>
        <v>下野池JSS</v>
      </c>
      <c r="I144" s="285"/>
      <c r="J144" s="237" t="str">
        <f>$E$29</f>
        <v>翼ｲﾚﾌﾞﾝ</v>
      </c>
      <c r="K144" s="221"/>
      <c r="L144" s="29">
        <v>0</v>
      </c>
      <c r="M144" s="44" t="s">
        <v>19</v>
      </c>
      <c r="N144" s="29">
        <v>4</v>
      </c>
      <c r="O144" s="284" t="str">
        <f>$K$29</f>
        <v>志方少年FC</v>
      </c>
      <c r="P144" s="285"/>
    </row>
    <row r="145" spans="1:16" ht="16.5" customHeight="1">
      <c r="A145" s="235" t="s">
        <v>10</v>
      </c>
      <c r="B145" s="236"/>
      <c r="C145" s="237" t="str">
        <f>$B$5</f>
        <v>NSC北斗･ｱﾙﾌｧ</v>
      </c>
      <c r="D145" s="221"/>
      <c r="E145" s="29">
        <v>0</v>
      </c>
      <c r="F145" s="44" t="s">
        <v>19</v>
      </c>
      <c r="G145" s="29">
        <v>1</v>
      </c>
      <c r="H145" s="284" t="str">
        <f>$K$5</f>
        <v>河原ＦＣ</v>
      </c>
      <c r="I145" s="285"/>
      <c r="J145" s="237" t="str">
        <f>$E$5</f>
        <v>Jﾏﾙｶ　U‐12</v>
      </c>
      <c r="K145" s="221"/>
      <c r="L145" s="29">
        <v>0</v>
      </c>
      <c r="M145" s="44" t="s">
        <v>19</v>
      </c>
      <c r="N145" s="29">
        <v>1</v>
      </c>
      <c r="O145" s="284" t="str">
        <f>$H$5</f>
        <v>福知山･Ｃ</v>
      </c>
      <c r="P145" s="285"/>
    </row>
    <row r="146" spans="1:16" ht="16.5" customHeight="1">
      <c r="A146" s="235" t="s">
        <v>11</v>
      </c>
      <c r="B146" s="236"/>
      <c r="C146" s="237" t="str">
        <f>$E$17</f>
        <v>綾部FFC</v>
      </c>
      <c r="D146" s="221"/>
      <c r="E146" s="29">
        <v>1</v>
      </c>
      <c r="F146" s="44" t="s">
        <v>19</v>
      </c>
      <c r="G146" s="29">
        <v>0</v>
      </c>
      <c r="H146" s="284" t="str">
        <f>$K$17</f>
        <v>三田城山FC</v>
      </c>
      <c r="I146" s="285"/>
      <c r="J146" s="237" t="str">
        <f>$B$17</f>
        <v>錦西FC</v>
      </c>
      <c r="K146" s="221"/>
      <c r="L146" s="29">
        <v>1</v>
      </c>
      <c r="M146" s="44" t="s">
        <v>19</v>
      </c>
      <c r="N146" s="29">
        <v>4</v>
      </c>
      <c r="O146" s="284" t="str">
        <f>$H$17</f>
        <v>ﾌｧﾆｰSC･ｹﾞﾙﾌﾟ</v>
      </c>
      <c r="P146" s="285"/>
    </row>
    <row r="147" spans="1:16" ht="16.5" customHeight="1" thickBot="1">
      <c r="A147" s="286" t="s">
        <v>21</v>
      </c>
      <c r="B147" s="287"/>
      <c r="C147" s="256" t="str">
        <f>$B$29</f>
        <v>ﾌｧﾆｰSC･ｳﾞｧｲｽ</v>
      </c>
      <c r="D147" s="232"/>
      <c r="E147" s="30">
        <v>0</v>
      </c>
      <c r="F147" s="45" t="s">
        <v>19</v>
      </c>
      <c r="G147" s="30">
        <v>4</v>
      </c>
      <c r="H147" s="233" t="str">
        <f>$K$29</f>
        <v>志方少年FC</v>
      </c>
      <c r="I147" s="234"/>
      <c r="J147" s="256" t="str">
        <f>$E$29</f>
        <v>翼ｲﾚﾌﾞﾝ</v>
      </c>
      <c r="K147" s="232"/>
      <c r="L147" s="30">
        <v>0</v>
      </c>
      <c r="M147" s="45" t="s">
        <v>19</v>
      </c>
      <c r="N147" s="30">
        <v>5</v>
      </c>
      <c r="O147" s="233" t="str">
        <f>$H$29</f>
        <v>下野池JSS</v>
      </c>
      <c r="P147" s="234"/>
    </row>
    <row r="148" spans="1:18" ht="15" customHeight="1">
      <c r="A148" s="301" t="s">
        <v>114</v>
      </c>
      <c r="B148" s="301"/>
      <c r="C148" s="301"/>
      <c r="D148" s="301"/>
      <c r="E148" s="301"/>
      <c r="F148" s="301"/>
      <c r="G148" s="301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6.5" customHeight="1">
      <c r="A149" s="301" t="s">
        <v>140</v>
      </c>
      <c r="B149" s="301"/>
      <c r="C149" s="301"/>
      <c r="D149" s="301"/>
      <c r="E149" s="301"/>
      <c r="F149" s="301"/>
      <c r="G149" s="301"/>
      <c r="H149" s="31"/>
      <c r="N149" s="302" t="s">
        <v>154</v>
      </c>
      <c r="O149" s="302"/>
      <c r="P149" s="302"/>
      <c r="Q149" s="302"/>
      <c r="R149" s="302"/>
    </row>
    <row r="150" spans="1:5" ht="16.5" customHeight="1">
      <c r="A150" s="31"/>
      <c r="B150" s="31"/>
      <c r="C150" s="31"/>
      <c r="D150" s="31"/>
      <c r="E150" s="31"/>
    </row>
    <row r="151" spans="1:5" ht="16.5" customHeight="1" thickBot="1">
      <c r="A151" s="301" t="s">
        <v>31</v>
      </c>
      <c r="B151" s="301"/>
      <c r="C151" s="31"/>
      <c r="D151" s="31"/>
      <c r="E151" s="31"/>
    </row>
    <row r="152" spans="1:18" ht="16.5" customHeight="1" thickBot="1">
      <c r="A152" s="32"/>
      <c r="B152" s="298" t="s">
        <v>141</v>
      </c>
      <c r="C152" s="299"/>
      <c r="D152" s="300"/>
      <c r="E152" s="298" t="s">
        <v>142</v>
      </c>
      <c r="F152" s="299"/>
      <c r="G152" s="300"/>
      <c r="H152" s="298" t="s">
        <v>143</v>
      </c>
      <c r="I152" s="299"/>
      <c r="J152" s="299"/>
      <c r="K152" s="298" t="s">
        <v>144</v>
      </c>
      <c r="L152" s="299"/>
      <c r="M152" s="299"/>
      <c r="N152" s="26" t="s">
        <v>0</v>
      </c>
      <c r="O152" s="26" t="s">
        <v>1</v>
      </c>
      <c r="P152" s="26" t="s">
        <v>2</v>
      </c>
      <c r="Q152" s="26" t="s">
        <v>3</v>
      </c>
      <c r="R152" s="26" t="s">
        <v>4</v>
      </c>
    </row>
    <row r="153" spans="1:18" ht="16.5" customHeight="1" thickBot="1">
      <c r="A153" s="290" t="str">
        <f>$B$5</f>
        <v>NSC北斗･ｱﾙﾌｧ</v>
      </c>
      <c r="B153" s="292"/>
      <c r="C153" s="293"/>
      <c r="D153" s="296"/>
      <c r="E153" s="33">
        <f>$E$41</f>
        <v>1</v>
      </c>
      <c r="F153" s="34" t="s">
        <v>19</v>
      </c>
      <c r="G153" s="35">
        <f>$G$41</f>
        <v>4</v>
      </c>
      <c r="H153" s="36">
        <f>$E$44</f>
        <v>6</v>
      </c>
      <c r="I153" s="34" t="s">
        <v>19</v>
      </c>
      <c r="J153" s="36">
        <f>$G$44</f>
        <v>0</v>
      </c>
      <c r="K153" s="33">
        <f>$E$47</f>
        <v>0</v>
      </c>
      <c r="L153" s="34" t="s">
        <v>19</v>
      </c>
      <c r="M153" s="36">
        <f>$G$47</f>
        <v>1</v>
      </c>
      <c r="N153" s="219">
        <f>SUM(L154,I154,F154)</f>
        <v>7</v>
      </c>
      <c r="O153" s="219">
        <f>SUM(E153,H153,K153)</f>
        <v>7</v>
      </c>
      <c r="P153" s="219">
        <f>SUM(G153,J153,M153)</f>
        <v>5</v>
      </c>
      <c r="Q153" s="288">
        <f>$O$6-$P$6</f>
        <v>2</v>
      </c>
      <c r="R153" s="288">
        <v>1</v>
      </c>
    </row>
    <row r="154" spans="1:18" ht="16.5" customHeight="1" thickBot="1">
      <c r="A154" s="291"/>
      <c r="B154" s="294"/>
      <c r="C154" s="295"/>
      <c r="D154" s="297"/>
      <c r="E154" s="37" t="s">
        <v>5</v>
      </c>
      <c r="F154" s="32">
        <v>3</v>
      </c>
      <c r="G154" s="38"/>
      <c r="H154" s="39" t="s">
        <v>5</v>
      </c>
      <c r="I154" s="32">
        <v>1</v>
      </c>
      <c r="J154" s="39"/>
      <c r="K154" s="37" t="s">
        <v>5</v>
      </c>
      <c r="L154" s="32">
        <v>3</v>
      </c>
      <c r="M154" s="39"/>
      <c r="N154" s="220"/>
      <c r="O154" s="220"/>
      <c r="P154" s="220"/>
      <c r="Q154" s="289"/>
      <c r="R154" s="289"/>
    </row>
    <row r="155" spans="1:18" ht="16.5" customHeight="1" thickBot="1">
      <c r="A155" s="290" t="str">
        <f>$E$5</f>
        <v>Jﾏﾙｶ　U‐12</v>
      </c>
      <c r="B155" s="33">
        <f>$G$41</f>
        <v>4</v>
      </c>
      <c r="C155" s="34" t="s">
        <v>19</v>
      </c>
      <c r="D155" s="35">
        <f>$E$41</f>
        <v>1</v>
      </c>
      <c r="E155" s="292"/>
      <c r="F155" s="293"/>
      <c r="G155" s="296"/>
      <c r="H155" s="33">
        <f>$L$47</f>
        <v>5</v>
      </c>
      <c r="I155" s="34" t="s">
        <v>19</v>
      </c>
      <c r="J155" s="36">
        <f>$N$47</f>
        <v>0</v>
      </c>
      <c r="K155" s="33">
        <f>$L$44</f>
        <v>0</v>
      </c>
      <c r="L155" s="34" t="s">
        <v>19</v>
      </c>
      <c r="M155" s="36">
        <f>$N$44</f>
        <v>0</v>
      </c>
      <c r="N155" s="219">
        <f>SUM(L156,I156,C156)</f>
        <v>4</v>
      </c>
      <c r="O155" s="219">
        <f>SUM(B155,H155,K155)</f>
        <v>9</v>
      </c>
      <c r="P155" s="219">
        <f>SUM(M155,J155,D155)</f>
        <v>1</v>
      </c>
      <c r="Q155" s="288">
        <f>$O$8-$P$8</f>
        <v>8</v>
      </c>
      <c r="R155" s="288">
        <v>3</v>
      </c>
    </row>
    <row r="156" spans="1:18" ht="16.5" customHeight="1" thickBot="1">
      <c r="A156" s="291"/>
      <c r="B156" s="37" t="s">
        <v>5</v>
      </c>
      <c r="C156" s="32">
        <v>0</v>
      </c>
      <c r="D156" s="38"/>
      <c r="E156" s="294"/>
      <c r="F156" s="295"/>
      <c r="G156" s="297"/>
      <c r="H156" s="37" t="s">
        <v>5</v>
      </c>
      <c r="I156" s="32">
        <v>1</v>
      </c>
      <c r="J156" s="39"/>
      <c r="K156" s="37" t="s">
        <v>5</v>
      </c>
      <c r="L156" s="32">
        <v>3</v>
      </c>
      <c r="M156" s="39"/>
      <c r="N156" s="220"/>
      <c r="O156" s="220"/>
      <c r="P156" s="220"/>
      <c r="Q156" s="289"/>
      <c r="R156" s="289"/>
    </row>
    <row r="157" spans="1:18" ht="16.5" customHeight="1" thickBot="1">
      <c r="A157" s="290" t="str">
        <f>$H$5</f>
        <v>福知山･Ｃ</v>
      </c>
      <c r="B157" s="33">
        <f>$G$44</f>
        <v>0</v>
      </c>
      <c r="C157" s="34" t="s">
        <v>19</v>
      </c>
      <c r="D157" s="35">
        <f>$E$44</f>
        <v>6</v>
      </c>
      <c r="E157" s="33">
        <f>$N$47</f>
        <v>0</v>
      </c>
      <c r="F157" s="34" t="s">
        <v>19</v>
      </c>
      <c r="G157" s="35">
        <f>$L$47</f>
        <v>5</v>
      </c>
      <c r="H157" s="292"/>
      <c r="I157" s="293"/>
      <c r="J157" s="293"/>
      <c r="K157" s="33">
        <f>$L$41</f>
        <v>0</v>
      </c>
      <c r="L157" s="34" t="s">
        <v>19</v>
      </c>
      <c r="M157" s="36">
        <f>$N$41</f>
        <v>4</v>
      </c>
      <c r="N157" s="219">
        <f>L158+F158+C158</f>
        <v>5</v>
      </c>
      <c r="O157" s="219">
        <f>SUM(B157,E157,K157)</f>
        <v>0</v>
      </c>
      <c r="P157" s="219">
        <f>SUM(M157,G157,D157)</f>
        <v>15</v>
      </c>
      <c r="Q157" s="288">
        <f>$O$10-$P$10</f>
        <v>-15</v>
      </c>
      <c r="R157" s="288">
        <v>2</v>
      </c>
    </row>
    <row r="158" spans="1:18" ht="16.5" customHeight="1" thickBot="1">
      <c r="A158" s="291"/>
      <c r="B158" s="37" t="s">
        <v>5</v>
      </c>
      <c r="C158" s="32">
        <v>1</v>
      </c>
      <c r="D158" s="38"/>
      <c r="E158" s="37" t="s">
        <v>5</v>
      </c>
      <c r="F158" s="32">
        <v>1</v>
      </c>
      <c r="G158" s="38"/>
      <c r="H158" s="294"/>
      <c r="I158" s="295"/>
      <c r="J158" s="295"/>
      <c r="K158" s="37" t="s">
        <v>5</v>
      </c>
      <c r="L158" s="32">
        <v>3</v>
      </c>
      <c r="M158" s="39"/>
      <c r="N158" s="220"/>
      <c r="O158" s="220"/>
      <c r="P158" s="220"/>
      <c r="Q158" s="289"/>
      <c r="R158" s="289"/>
    </row>
    <row r="159" spans="1:18" ht="16.5" customHeight="1" thickBot="1">
      <c r="A159" s="290" t="str">
        <f>$K$5</f>
        <v>河原ＦＣ</v>
      </c>
      <c r="B159" s="33">
        <f>$G$47</f>
        <v>1</v>
      </c>
      <c r="C159" s="34" t="s">
        <v>19</v>
      </c>
      <c r="D159" s="35">
        <f>$E$47</f>
        <v>0</v>
      </c>
      <c r="E159" s="33">
        <f>$N$44</f>
        <v>0</v>
      </c>
      <c r="F159" s="34" t="s">
        <v>19</v>
      </c>
      <c r="G159" s="35">
        <f>$L$44</f>
        <v>0</v>
      </c>
      <c r="H159" s="33">
        <f>$N$41</f>
        <v>4</v>
      </c>
      <c r="I159" s="34" t="s">
        <v>19</v>
      </c>
      <c r="J159" s="35">
        <f>$L$41</f>
        <v>0</v>
      </c>
      <c r="K159" s="292"/>
      <c r="L159" s="293"/>
      <c r="M159" s="293"/>
      <c r="N159" s="219">
        <f>SUM(I160,F160,C160)</f>
        <v>0</v>
      </c>
      <c r="O159" s="219">
        <f>SUM(B159,E159,H159)</f>
        <v>5</v>
      </c>
      <c r="P159" s="219">
        <f>SUM(J159,G159,D159)</f>
        <v>0</v>
      </c>
      <c r="Q159" s="288">
        <f>$O$12-$P$12</f>
        <v>5</v>
      </c>
      <c r="R159" s="288">
        <v>4</v>
      </c>
    </row>
    <row r="160" spans="1:18" ht="16.5" customHeight="1" thickBot="1">
      <c r="A160" s="291"/>
      <c r="B160" s="37" t="s">
        <v>5</v>
      </c>
      <c r="C160" s="32" t="s">
        <v>25</v>
      </c>
      <c r="D160" s="38"/>
      <c r="E160" s="37" t="s">
        <v>5</v>
      </c>
      <c r="F160" s="32">
        <v>0</v>
      </c>
      <c r="G160" s="38"/>
      <c r="H160" s="37" t="s">
        <v>5</v>
      </c>
      <c r="I160" s="32">
        <v>0</v>
      </c>
      <c r="J160" s="38"/>
      <c r="K160" s="294"/>
      <c r="L160" s="295"/>
      <c r="M160" s="295"/>
      <c r="N160" s="220"/>
      <c r="O160" s="220"/>
      <c r="P160" s="220"/>
      <c r="Q160" s="289"/>
      <c r="R160" s="289"/>
    </row>
    <row r="161" spans="1:18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5" ht="16.5" customHeight="1" thickBot="1">
      <c r="A163" s="301" t="s">
        <v>32</v>
      </c>
      <c r="B163" s="301"/>
      <c r="C163" s="31"/>
      <c r="D163" s="31"/>
      <c r="E163" s="31"/>
    </row>
    <row r="164" spans="1:18" ht="16.5" customHeight="1" thickBot="1">
      <c r="A164" s="32"/>
      <c r="B164" s="298" t="s">
        <v>145</v>
      </c>
      <c r="C164" s="299"/>
      <c r="D164" s="300"/>
      <c r="E164" s="298" t="s">
        <v>146</v>
      </c>
      <c r="F164" s="299"/>
      <c r="G164" s="300"/>
      <c r="H164" s="298" t="s">
        <v>147</v>
      </c>
      <c r="I164" s="299"/>
      <c r="J164" s="299"/>
      <c r="K164" s="298" t="s">
        <v>148</v>
      </c>
      <c r="L164" s="299"/>
      <c r="M164" s="299"/>
      <c r="N164" s="26" t="s">
        <v>0</v>
      </c>
      <c r="O164" s="26" t="s">
        <v>1</v>
      </c>
      <c r="P164" s="26" t="s">
        <v>2</v>
      </c>
      <c r="Q164" s="26" t="s">
        <v>3</v>
      </c>
      <c r="R164" s="26" t="s">
        <v>4</v>
      </c>
    </row>
    <row r="165" spans="1:18" ht="16.5" customHeight="1" thickBot="1">
      <c r="A165" s="290" t="str">
        <f>$B$17</f>
        <v>錦西FC</v>
      </c>
      <c r="B165" s="292"/>
      <c r="C165" s="293"/>
      <c r="D165" s="296"/>
      <c r="E165" s="33">
        <f>$E$42</f>
        <v>1</v>
      </c>
      <c r="F165" s="34" t="s">
        <v>19</v>
      </c>
      <c r="G165" s="35">
        <f>$G$42</f>
        <v>0</v>
      </c>
      <c r="H165" s="33">
        <f>$E$45</f>
        <v>0</v>
      </c>
      <c r="I165" s="34" t="s">
        <v>19</v>
      </c>
      <c r="J165" s="36">
        <f>$G$45</f>
        <v>2</v>
      </c>
      <c r="K165" s="33">
        <f>$E$48</f>
        <v>3</v>
      </c>
      <c r="L165" s="34" t="s">
        <v>19</v>
      </c>
      <c r="M165" s="36">
        <f>$G$48</f>
        <v>0</v>
      </c>
      <c r="N165" s="219">
        <f>SUM(L166,I166,F166)</f>
        <v>9</v>
      </c>
      <c r="O165" s="219">
        <f>SUM(E165,H165,K165)</f>
        <v>4</v>
      </c>
      <c r="P165" s="219">
        <f>SUM(M165,J165,G165)</f>
        <v>2</v>
      </c>
      <c r="Q165" s="288">
        <f>$O$18-$P$18</f>
        <v>2</v>
      </c>
      <c r="R165" s="288">
        <v>1</v>
      </c>
    </row>
    <row r="166" spans="1:18" ht="16.5" customHeight="1" thickBot="1">
      <c r="A166" s="291"/>
      <c r="B166" s="294"/>
      <c r="C166" s="295"/>
      <c r="D166" s="297"/>
      <c r="E166" s="37" t="s">
        <v>5</v>
      </c>
      <c r="F166" s="32">
        <v>3</v>
      </c>
      <c r="G166" s="38"/>
      <c r="H166" s="37" t="s">
        <v>5</v>
      </c>
      <c r="I166" s="32">
        <v>3</v>
      </c>
      <c r="J166" s="39"/>
      <c r="K166" s="37" t="s">
        <v>5</v>
      </c>
      <c r="L166" s="32">
        <v>3</v>
      </c>
      <c r="M166" s="39"/>
      <c r="N166" s="220"/>
      <c r="O166" s="220"/>
      <c r="P166" s="220"/>
      <c r="Q166" s="289"/>
      <c r="R166" s="289"/>
    </row>
    <row r="167" spans="1:18" ht="16.5" customHeight="1" thickBot="1">
      <c r="A167" s="290" t="str">
        <f>$E$17</f>
        <v>綾部FFC</v>
      </c>
      <c r="B167" s="33">
        <f>$G$42</f>
        <v>0</v>
      </c>
      <c r="C167" s="34" t="s">
        <v>19</v>
      </c>
      <c r="D167" s="35">
        <f>$E$42</f>
        <v>1</v>
      </c>
      <c r="E167" s="292"/>
      <c r="F167" s="293"/>
      <c r="G167" s="296"/>
      <c r="H167" s="33">
        <f>$L$48</f>
        <v>0</v>
      </c>
      <c r="I167" s="34" t="s">
        <v>19</v>
      </c>
      <c r="J167" s="36">
        <f>$N$48</f>
        <v>3</v>
      </c>
      <c r="K167" s="33">
        <f>$L$45</f>
        <v>2</v>
      </c>
      <c r="L167" s="34" t="s">
        <v>19</v>
      </c>
      <c r="M167" s="36">
        <f>$N$45</f>
        <v>1</v>
      </c>
      <c r="N167" s="219">
        <f>SUM(L168,I168,C168)</f>
        <v>1</v>
      </c>
      <c r="O167" s="219">
        <f>SUM(B167,H167,K167)</f>
        <v>2</v>
      </c>
      <c r="P167" s="219">
        <f>SUM(M167,J167,D167)</f>
        <v>5</v>
      </c>
      <c r="Q167" s="288">
        <f>$O$20-$P$20</f>
        <v>-3</v>
      </c>
      <c r="R167" s="288">
        <v>4</v>
      </c>
    </row>
    <row r="168" spans="1:18" ht="16.5" customHeight="1" thickBot="1">
      <c r="A168" s="291"/>
      <c r="B168" s="37" t="s">
        <v>5</v>
      </c>
      <c r="C168" s="32">
        <v>0</v>
      </c>
      <c r="D168" s="38"/>
      <c r="E168" s="294"/>
      <c r="F168" s="295"/>
      <c r="G168" s="297"/>
      <c r="H168" s="37" t="s">
        <v>5</v>
      </c>
      <c r="I168" s="32">
        <v>0</v>
      </c>
      <c r="J168" s="39"/>
      <c r="K168" s="37" t="s">
        <v>5</v>
      </c>
      <c r="L168" s="32">
        <v>1</v>
      </c>
      <c r="M168" s="39"/>
      <c r="N168" s="220"/>
      <c r="O168" s="220"/>
      <c r="P168" s="220"/>
      <c r="Q168" s="289"/>
      <c r="R168" s="289"/>
    </row>
    <row r="169" spans="1:18" ht="16.5" customHeight="1" thickBot="1">
      <c r="A169" s="290" t="str">
        <f>$H$17</f>
        <v>ﾌｧﾆｰSC･ｹﾞﾙﾌﾟ</v>
      </c>
      <c r="B169" s="33">
        <f>$G$45</f>
        <v>2</v>
      </c>
      <c r="C169" s="34" t="s">
        <v>19</v>
      </c>
      <c r="D169" s="35">
        <f>$E$45</f>
        <v>0</v>
      </c>
      <c r="E169" s="33">
        <f>$N$48</f>
        <v>3</v>
      </c>
      <c r="F169" s="34" t="s">
        <v>19</v>
      </c>
      <c r="G169" s="35">
        <f>$L$48</f>
        <v>0</v>
      </c>
      <c r="H169" s="292"/>
      <c r="I169" s="293"/>
      <c r="J169" s="293"/>
      <c r="K169" s="33">
        <f>$L$42</f>
        <v>0</v>
      </c>
      <c r="L169" s="34" t="s">
        <v>19</v>
      </c>
      <c r="M169" s="36">
        <f>$N$42</f>
        <v>11</v>
      </c>
      <c r="N169" s="219">
        <f>SUM(L170,F170,C170)</f>
        <v>6</v>
      </c>
      <c r="O169" s="219">
        <f>SUM(B169,E169,K169)</f>
        <v>5</v>
      </c>
      <c r="P169" s="219">
        <f>SUM(M169,G169,D169)</f>
        <v>11</v>
      </c>
      <c r="Q169" s="288">
        <f>$O$22-$P$22</f>
        <v>-15</v>
      </c>
      <c r="R169" s="288">
        <v>2</v>
      </c>
    </row>
    <row r="170" spans="1:18" ht="16.5" customHeight="1" thickBot="1">
      <c r="A170" s="291"/>
      <c r="B170" s="37" t="s">
        <v>5</v>
      </c>
      <c r="C170" s="32">
        <v>0</v>
      </c>
      <c r="D170" s="38"/>
      <c r="E170" s="37" t="s">
        <v>5</v>
      </c>
      <c r="F170" s="32">
        <v>3</v>
      </c>
      <c r="G170" s="38"/>
      <c r="H170" s="294"/>
      <c r="I170" s="295"/>
      <c r="J170" s="295"/>
      <c r="K170" s="37" t="s">
        <v>5</v>
      </c>
      <c r="L170" s="32">
        <v>3</v>
      </c>
      <c r="M170" s="39"/>
      <c r="N170" s="220"/>
      <c r="O170" s="220"/>
      <c r="P170" s="220"/>
      <c r="Q170" s="289"/>
      <c r="R170" s="289"/>
    </row>
    <row r="171" spans="1:18" ht="16.5" customHeight="1" thickBot="1">
      <c r="A171" s="290" t="str">
        <f>$K$17</f>
        <v>三田城山FC</v>
      </c>
      <c r="B171" s="33">
        <f>$G$48</f>
        <v>0</v>
      </c>
      <c r="C171" s="34" t="s">
        <v>19</v>
      </c>
      <c r="D171" s="35">
        <f>$E$48</f>
        <v>3</v>
      </c>
      <c r="E171" s="33">
        <f>$N$45</f>
        <v>1</v>
      </c>
      <c r="F171" s="34" t="s">
        <v>19</v>
      </c>
      <c r="G171" s="35">
        <f>$L$45</f>
        <v>2</v>
      </c>
      <c r="H171" s="33">
        <f>$N$42</f>
        <v>11</v>
      </c>
      <c r="I171" s="34" t="s">
        <v>19</v>
      </c>
      <c r="J171" s="35">
        <f>$L$42</f>
        <v>0</v>
      </c>
      <c r="K171" s="292"/>
      <c r="L171" s="293"/>
      <c r="M171" s="293"/>
      <c r="N171" s="219">
        <f>SUM(I172,F172,C172)</f>
        <v>1</v>
      </c>
      <c r="O171" s="219">
        <f>SUM(B171,E171,H171)</f>
        <v>12</v>
      </c>
      <c r="P171" s="219">
        <f>SUM(J171,G171,D171)</f>
        <v>5</v>
      </c>
      <c r="Q171" s="288">
        <f>$O$24-$P$24</f>
        <v>16</v>
      </c>
      <c r="R171" s="288">
        <v>3</v>
      </c>
    </row>
    <row r="172" spans="1:18" ht="16.5" customHeight="1" thickBot="1">
      <c r="A172" s="291"/>
      <c r="B172" s="37" t="s">
        <v>5</v>
      </c>
      <c r="C172" s="32">
        <v>0</v>
      </c>
      <c r="D172" s="38"/>
      <c r="E172" s="37" t="s">
        <v>5</v>
      </c>
      <c r="F172" s="32">
        <v>1</v>
      </c>
      <c r="G172" s="38"/>
      <c r="H172" s="37" t="s">
        <v>5</v>
      </c>
      <c r="I172" s="32">
        <v>0</v>
      </c>
      <c r="J172" s="38"/>
      <c r="K172" s="294"/>
      <c r="L172" s="295"/>
      <c r="M172" s="295"/>
      <c r="N172" s="220"/>
      <c r="O172" s="220"/>
      <c r="P172" s="220"/>
      <c r="Q172" s="289"/>
      <c r="R172" s="289"/>
    </row>
    <row r="173" spans="1:18" ht="16.5" customHeight="1">
      <c r="A173" s="40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6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5" ht="16.5" customHeight="1" thickBot="1">
      <c r="A175" s="301" t="s">
        <v>33</v>
      </c>
      <c r="B175" s="301"/>
      <c r="C175" s="31"/>
      <c r="D175" s="31"/>
      <c r="E175" s="31"/>
    </row>
    <row r="176" spans="1:18" ht="16.5" customHeight="1" thickBot="1">
      <c r="A176" s="32"/>
      <c r="B176" s="298" t="s">
        <v>149</v>
      </c>
      <c r="C176" s="299"/>
      <c r="D176" s="300"/>
      <c r="E176" s="298" t="s">
        <v>150</v>
      </c>
      <c r="F176" s="299"/>
      <c r="G176" s="300"/>
      <c r="H176" s="298" t="s">
        <v>151</v>
      </c>
      <c r="I176" s="299"/>
      <c r="J176" s="299"/>
      <c r="K176" s="298" t="s">
        <v>152</v>
      </c>
      <c r="L176" s="299"/>
      <c r="M176" s="299"/>
      <c r="N176" s="26" t="s">
        <v>0</v>
      </c>
      <c r="O176" s="26" t="s">
        <v>1</v>
      </c>
      <c r="P176" s="26" t="s">
        <v>2</v>
      </c>
      <c r="Q176" s="26" t="s">
        <v>3</v>
      </c>
      <c r="R176" s="26" t="s">
        <v>4</v>
      </c>
    </row>
    <row r="177" spans="1:18" ht="16.5" customHeight="1" thickBot="1">
      <c r="A177" s="290" t="str">
        <f>$B$29</f>
        <v>ﾌｧﾆｰSC･ｳﾞｧｲｽ</v>
      </c>
      <c r="B177" s="292"/>
      <c r="C177" s="293"/>
      <c r="D177" s="296"/>
      <c r="E177" s="33">
        <f>$E$43</f>
        <v>1</v>
      </c>
      <c r="F177" s="34" t="s">
        <v>19</v>
      </c>
      <c r="G177" s="35">
        <f>$G$43</f>
        <v>5</v>
      </c>
      <c r="H177" s="33">
        <f>$E$46</f>
        <v>4</v>
      </c>
      <c r="I177" s="34" t="s">
        <v>19</v>
      </c>
      <c r="J177" s="36">
        <f>$G$46</f>
        <v>0</v>
      </c>
      <c r="K177" s="33">
        <f>$E$49</f>
        <v>2</v>
      </c>
      <c r="L177" s="34" t="s">
        <v>19</v>
      </c>
      <c r="M177" s="36">
        <f>$G$49</f>
        <v>0</v>
      </c>
      <c r="N177" s="219">
        <f>SUM(L178,I178,F178)</f>
        <v>1</v>
      </c>
      <c r="O177" s="219">
        <f>SUM(E177,H177,K177)</f>
        <v>7</v>
      </c>
      <c r="P177" s="219">
        <f>SUM(G177,J177,M177)</f>
        <v>5</v>
      </c>
      <c r="Q177" s="288">
        <f>$O$30-$P$30</f>
        <v>6</v>
      </c>
      <c r="R177" s="288">
        <v>4</v>
      </c>
    </row>
    <row r="178" spans="1:18" ht="16.5" customHeight="1" thickBot="1">
      <c r="A178" s="291"/>
      <c r="B178" s="294"/>
      <c r="C178" s="295"/>
      <c r="D178" s="297"/>
      <c r="E178" s="37" t="s">
        <v>5</v>
      </c>
      <c r="F178" s="32">
        <v>1</v>
      </c>
      <c r="G178" s="38"/>
      <c r="H178" s="37" t="s">
        <v>5</v>
      </c>
      <c r="I178" s="32">
        <v>0</v>
      </c>
      <c r="J178" s="39"/>
      <c r="K178" s="37" t="s">
        <v>5</v>
      </c>
      <c r="L178" s="32">
        <v>0</v>
      </c>
      <c r="M178" s="39"/>
      <c r="N178" s="220"/>
      <c r="O178" s="220"/>
      <c r="P178" s="220"/>
      <c r="Q178" s="289"/>
      <c r="R178" s="289"/>
    </row>
    <row r="179" spans="1:18" ht="16.5" customHeight="1" thickBot="1">
      <c r="A179" s="290" t="str">
        <f>$E$29</f>
        <v>翼ｲﾚﾌﾞﾝ</v>
      </c>
      <c r="B179" s="33">
        <f>$G$43</f>
        <v>5</v>
      </c>
      <c r="C179" s="34" t="s">
        <v>19</v>
      </c>
      <c r="D179" s="35">
        <f>$E$43</f>
        <v>1</v>
      </c>
      <c r="E179" s="292"/>
      <c r="F179" s="293"/>
      <c r="G179" s="296"/>
      <c r="H179" s="33">
        <f>$L$49</f>
        <v>6</v>
      </c>
      <c r="I179" s="34" t="s">
        <v>19</v>
      </c>
      <c r="J179" s="36">
        <f>$N$49</f>
        <v>0</v>
      </c>
      <c r="K179" s="33">
        <f>$L$46</f>
        <v>1</v>
      </c>
      <c r="L179" s="34" t="s">
        <v>19</v>
      </c>
      <c r="M179" s="36">
        <f>$N$46</f>
        <v>1</v>
      </c>
      <c r="N179" s="219">
        <f>SUM(L180,I180,C180)</f>
        <v>1</v>
      </c>
      <c r="O179" s="219">
        <f>SUM(B179,H179,K179)</f>
        <v>12</v>
      </c>
      <c r="P179" s="219">
        <f>SUM(D179,J179,M179)</f>
        <v>2</v>
      </c>
      <c r="Q179" s="288">
        <f>$O$32-$P$32</f>
        <v>6</v>
      </c>
      <c r="R179" s="288">
        <v>3</v>
      </c>
    </row>
    <row r="180" spans="1:18" ht="16.5" customHeight="1" thickBot="1">
      <c r="A180" s="291"/>
      <c r="B180" s="37" t="s">
        <v>5</v>
      </c>
      <c r="C180" s="32">
        <v>1</v>
      </c>
      <c r="D180" s="38"/>
      <c r="E180" s="294"/>
      <c r="F180" s="295"/>
      <c r="G180" s="297"/>
      <c r="H180" s="37" t="s">
        <v>5</v>
      </c>
      <c r="I180" s="32">
        <v>0</v>
      </c>
      <c r="J180" s="39"/>
      <c r="K180" s="37" t="s">
        <v>5</v>
      </c>
      <c r="L180" s="32">
        <v>0</v>
      </c>
      <c r="M180" s="39"/>
      <c r="N180" s="220"/>
      <c r="O180" s="220"/>
      <c r="P180" s="220"/>
      <c r="Q180" s="289"/>
      <c r="R180" s="289"/>
    </row>
    <row r="181" spans="1:18" ht="16.5" customHeight="1" thickBot="1">
      <c r="A181" s="290" t="str">
        <f>$H$29</f>
        <v>下野池JSS</v>
      </c>
      <c r="B181" s="33">
        <f>$G$46</f>
        <v>0</v>
      </c>
      <c r="C181" s="34" t="s">
        <v>19</v>
      </c>
      <c r="D181" s="35">
        <f>$E$46</f>
        <v>4</v>
      </c>
      <c r="E181" s="33">
        <f>$N$49</f>
        <v>0</v>
      </c>
      <c r="F181" s="34" t="s">
        <v>19</v>
      </c>
      <c r="G181" s="35">
        <f>$L$49</f>
        <v>6</v>
      </c>
      <c r="H181" s="292"/>
      <c r="I181" s="293"/>
      <c r="J181" s="293"/>
      <c r="K181" s="33">
        <f>$L$43</f>
        <v>1</v>
      </c>
      <c r="L181" s="34" t="s">
        <v>19</v>
      </c>
      <c r="M181" s="36">
        <f>$N$43</f>
        <v>5</v>
      </c>
      <c r="N181" s="219">
        <f>SUM(L182,F182,C182)</f>
        <v>6</v>
      </c>
      <c r="O181" s="219">
        <f>SUM(B181,E181,K181)</f>
        <v>1</v>
      </c>
      <c r="P181" s="219">
        <f>SUM(D181,G181,M181)</f>
        <v>15</v>
      </c>
      <c r="Q181" s="288">
        <f>$O$34-$P$34</f>
        <v>-10</v>
      </c>
      <c r="R181" s="288">
        <v>2</v>
      </c>
    </row>
    <row r="182" spans="1:18" ht="16.5" customHeight="1" thickBot="1">
      <c r="A182" s="291"/>
      <c r="B182" s="37" t="s">
        <v>5</v>
      </c>
      <c r="C182" s="32">
        <v>3</v>
      </c>
      <c r="D182" s="38"/>
      <c r="E182" s="37" t="s">
        <v>5</v>
      </c>
      <c r="F182" s="32">
        <v>3</v>
      </c>
      <c r="G182" s="38"/>
      <c r="H182" s="294"/>
      <c r="I182" s="295"/>
      <c r="J182" s="295"/>
      <c r="K182" s="37" t="s">
        <v>5</v>
      </c>
      <c r="L182" s="32">
        <v>0</v>
      </c>
      <c r="M182" s="39"/>
      <c r="N182" s="220"/>
      <c r="O182" s="220"/>
      <c r="P182" s="220"/>
      <c r="Q182" s="289"/>
      <c r="R182" s="289"/>
    </row>
    <row r="183" spans="1:18" ht="16.5" customHeight="1" thickBot="1">
      <c r="A183" s="290" t="str">
        <f>$K$29</f>
        <v>志方少年FC</v>
      </c>
      <c r="B183" s="33">
        <f>$G$49</f>
        <v>0</v>
      </c>
      <c r="C183" s="34" t="s">
        <v>19</v>
      </c>
      <c r="D183" s="35">
        <f>$E$49</f>
        <v>2</v>
      </c>
      <c r="E183" s="33">
        <f>$N$46</f>
        <v>1</v>
      </c>
      <c r="F183" s="34" t="s">
        <v>19</v>
      </c>
      <c r="G183" s="35">
        <f>$L$46</f>
        <v>1</v>
      </c>
      <c r="H183" s="33">
        <f>$N$43</f>
        <v>5</v>
      </c>
      <c r="I183" s="34" t="s">
        <v>19</v>
      </c>
      <c r="J183" s="35">
        <f>$L$43</f>
        <v>1</v>
      </c>
      <c r="K183" s="292"/>
      <c r="L183" s="293"/>
      <c r="M183" s="293"/>
      <c r="N183" s="219">
        <f>SUM(I184,F184,C184)</f>
        <v>9</v>
      </c>
      <c r="O183" s="219">
        <f>SUM(B183,E183,H183)</f>
        <v>6</v>
      </c>
      <c r="P183" s="219">
        <f>SUM(D183,G183,J183)</f>
        <v>4</v>
      </c>
      <c r="Q183" s="288">
        <f>$O$36-$P$36</f>
        <v>-2</v>
      </c>
      <c r="R183" s="288">
        <v>1</v>
      </c>
    </row>
    <row r="184" spans="1:18" ht="16.5" customHeight="1" thickBot="1">
      <c r="A184" s="291"/>
      <c r="B184" s="37" t="s">
        <v>5</v>
      </c>
      <c r="C184" s="32">
        <v>3</v>
      </c>
      <c r="D184" s="38"/>
      <c r="E184" s="37" t="s">
        <v>5</v>
      </c>
      <c r="F184" s="32">
        <v>3</v>
      </c>
      <c r="G184" s="38"/>
      <c r="H184" s="37" t="s">
        <v>5</v>
      </c>
      <c r="I184" s="32">
        <v>3</v>
      </c>
      <c r="J184" s="38"/>
      <c r="K184" s="294"/>
      <c r="L184" s="295"/>
      <c r="M184" s="295"/>
      <c r="N184" s="220"/>
      <c r="O184" s="220"/>
      <c r="P184" s="220"/>
      <c r="Q184" s="289"/>
      <c r="R184" s="289"/>
    </row>
    <row r="185" ht="16.5" customHeight="1"/>
    <row r="186" ht="16.5" customHeight="1" thickBot="1"/>
    <row r="187" spans="1:16" ht="16.5" customHeight="1" thickBot="1">
      <c r="A187" s="222" t="s">
        <v>6</v>
      </c>
      <c r="B187" s="223"/>
      <c r="C187" s="224" t="s">
        <v>12</v>
      </c>
      <c r="D187" s="225"/>
      <c r="E187" s="225"/>
      <c r="F187" s="225"/>
      <c r="G187" s="225"/>
      <c r="H187" s="225"/>
      <c r="I187" s="226"/>
      <c r="J187" s="224" t="s">
        <v>13</v>
      </c>
      <c r="K187" s="225"/>
      <c r="L187" s="225"/>
      <c r="M187" s="225"/>
      <c r="N187" s="225"/>
      <c r="O187" s="225"/>
      <c r="P187" s="226"/>
    </row>
    <row r="188" spans="1:16" ht="16.5" customHeight="1">
      <c r="A188" s="227" t="s">
        <v>14</v>
      </c>
      <c r="B188" s="228"/>
      <c r="C188" s="229" t="str">
        <f>$B$5</f>
        <v>NSC北斗･ｱﾙﾌｧ</v>
      </c>
      <c r="D188" s="230"/>
      <c r="E188" s="41">
        <v>3</v>
      </c>
      <c r="F188" s="42" t="s">
        <v>19</v>
      </c>
      <c r="G188" s="41">
        <v>2</v>
      </c>
      <c r="H188" s="231" t="str">
        <f>$E$5</f>
        <v>Jﾏﾙｶ　U‐12</v>
      </c>
      <c r="I188" s="218"/>
      <c r="J188" s="229" t="str">
        <f>$H$5</f>
        <v>福知山･Ｃ</v>
      </c>
      <c r="K188" s="230"/>
      <c r="L188" s="28">
        <v>3</v>
      </c>
      <c r="M188" s="43" t="s">
        <v>19</v>
      </c>
      <c r="N188" s="28">
        <v>0</v>
      </c>
      <c r="O188" s="231" t="str">
        <f>$K$5</f>
        <v>河原ＦＣ</v>
      </c>
      <c r="P188" s="218"/>
    </row>
    <row r="189" spans="1:16" ht="16.5" customHeight="1">
      <c r="A189" s="235" t="s">
        <v>15</v>
      </c>
      <c r="B189" s="236"/>
      <c r="C189" s="237" t="str">
        <f>$B$17</f>
        <v>錦西FC</v>
      </c>
      <c r="D189" s="221"/>
      <c r="E189" s="29">
        <v>5</v>
      </c>
      <c r="F189" s="44" t="s">
        <v>19</v>
      </c>
      <c r="G189" s="29">
        <v>0</v>
      </c>
      <c r="H189" s="284" t="str">
        <f>$E$17</f>
        <v>綾部FFC</v>
      </c>
      <c r="I189" s="285"/>
      <c r="J189" s="237" t="str">
        <f>$H$17</f>
        <v>ﾌｧﾆｰSC･ｹﾞﾙﾌﾟ</v>
      </c>
      <c r="K189" s="221"/>
      <c r="L189" s="29">
        <v>3</v>
      </c>
      <c r="M189" s="44" t="s">
        <v>19</v>
      </c>
      <c r="N189" s="29">
        <v>2</v>
      </c>
      <c r="O189" s="284" t="str">
        <f>$K$17</f>
        <v>三田城山FC</v>
      </c>
      <c r="P189" s="285"/>
    </row>
    <row r="190" spans="1:16" ht="16.5" customHeight="1">
      <c r="A190" s="235" t="s">
        <v>16</v>
      </c>
      <c r="B190" s="236"/>
      <c r="C190" s="237" t="str">
        <f>$B$29</f>
        <v>ﾌｧﾆｰSC･ｳﾞｧｲｽ</v>
      </c>
      <c r="D190" s="221"/>
      <c r="E190" s="29">
        <v>0</v>
      </c>
      <c r="F190" s="44" t="s">
        <v>19</v>
      </c>
      <c r="G190" s="29">
        <v>0</v>
      </c>
      <c r="H190" s="284" t="str">
        <f>$E$29</f>
        <v>翼ｲﾚﾌﾞﾝ</v>
      </c>
      <c r="I190" s="285"/>
      <c r="J190" s="237" t="str">
        <f>$H$29</f>
        <v>下野池JSS</v>
      </c>
      <c r="K190" s="221"/>
      <c r="L190" s="29">
        <v>2</v>
      </c>
      <c r="M190" s="44" t="s">
        <v>19</v>
      </c>
      <c r="N190" s="29">
        <v>5</v>
      </c>
      <c r="O190" s="284" t="str">
        <f>$K$29</f>
        <v>志方少年FC</v>
      </c>
      <c r="P190" s="285"/>
    </row>
    <row r="191" spans="1:16" ht="16.5" customHeight="1">
      <c r="A191" s="235" t="s">
        <v>7</v>
      </c>
      <c r="B191" s="236"/>
      <c r="C191" s="237" t="str">
        <f>$B$5</f>
        <v>NSC北斗･ｱﾙﾌｧ</v>
      </c>
      <c r="D191" s="221"/>
      <c r="E191" s="29">
        <v>2</v>
      </c>
      <c r="F191" s="44" t="s">
        <v>19</v>
      </c>
      <c r="G191" s="29">
        <v>2</v>
      </c>
      <c r="H191" s="284" t="str">
        <f>$H$5</f>
        <v>福知山･Ｃ</v>
      </c>
      <c r="I191" s="285"/>
      <c r="J191" s="237" t="str">
        <f>$E$5</f>
        <v>Jﾏﾙｶ　U‐12</v>
      </c>
      <c r="K191" s="221"/>
      <c r="L191" s="29">
        <v>4</v>
      </c>
      <c r="M191" s="44" t="s">
        <v>19</v>
      </c>
      <c r="N191" s="29">
        <v>0</v>
      </c>
      <c r="O191" s="284" t="str">
        <f>$K$5</f>
        <v>河原ＦＣ</v>
      </c>
      <c r="P191" s="285"/>
    </row>
    <row r="192" spans="1:16" ht="16.5" customHeight="1">
      <c r="A192" s="235" t="s">
        <v>8</v>
      </c>
      <c r="B192" s="236"/>
      <c r="C192" s="237" t="str">
        <f>$B$17</f>
        <v>錦西FC</v>
      </c>
      <c r="D192" s="221"/>
      <c r="E192" s="29">
        <v>5</v>
      </c>
      <c r="F192" s="44" t="s">
        <v>19</v>
      </c>
      <c r="G192" s="29">
        <v>0</v>
      </c>
      <c r="H192" s="284" t="str">
        <f>$H$17</f>
        <v>ﾌｧﾆｰSC･ｹﾞﾙﾌﾟ</v>
      </c>
      <c r="I192" s="285"/>
      <c r="J192" s="237" t="str">
        <f>$E$17</f>
        <v>綾部FFC</v>
      </c>
      <c r="K192" s="221"/>
      <c r="L192" s="29">
        <v>1</v>
      </c>
      <c r="M192" s="44" t="s">
        <v>19</v>
      </c>
      <c r="N192" s="29">
        <v>1</v>
      </c>
      <c r="O192" s="284" t="str">
        <f>$K$17</f>
        <v>三田城山FC</v>
      </c>
      <c r="P192" s="285"/>
    </row>
    <row r="193" spans="1:16" ht="16.5" customHeight="1">
      <c r="A193" s="235" t="s">
        <v>9</v>
      </c>
      <c r="B193" s="236"/>
      <c r="C193" s="237" t="str">
        <f>$B$29</f>
        <v>ﾌｧﾆｰSC･ｳﾞｧｲｽ</v>
      </c>
      <c r="D193" s="221"/>
      <c r="E193" s="29">
        <v>0</v>
      </c>
      <c r="F193" s="44" t="s">
        <v>19</v>
      </c>
      <c r="G193" s="29">
        <v>6</v>
      </c>
      <c r="H193" s="284" t="str">
        <f>$H$29</f>
        <v>下野池JSS</v>
      </c>
      <c r="I193" s="285"/>
      <c r="J193" s="237" t="str">
        <f>$E$29</f>
        <v>翼ｲﾚﾌﾞﾝ</v>
      </c>
      <c r="K193" s="221"/>
      <c r="L193" s="29">
        <v>1</v>
      </c>
      <c r="M193" s="44" t="s">
        <v>19</v>
      </c>
      <c r="N193" s="29">
        <v>3</v>
      </c>
      <c r="O193" s="284" t="str">
        <f>$K$29</f>
        <v>志方少年FC</v>
      </c>
      <c r="P193" s="285"/>
    </row>
    <row r="194" spans="1:16" ht="16.5" customHeight="1">
      <c r="A194" s="235" t="s">
        <v>10</v>
      </c>
      <c r="B194" s="236"/>
      <c r="C194" s="237" t="str">
        <f>$B$5</f>
        <v>NSC北斗･ｱﾙﾌｧ</v>
      </c>
      <c r="D194" s="221"/>
      <c r="E194" s="29">
        <v>5</v>
      </c>
      <c r="F194" s="44" t="s">
        <v>19</v>
      </c>
      <c r="G194" s="29">
        <v>1</v>
      </c>
      <c r="H194" s="284" t="str">
        <f>$K$5</f>
        <v>河原ＦＣ</v>
      </c>
      <c r="I194" s="285"/>
      <c r="J194" s="237" t="str">
        <f>$E$5</f>
        <v>Jﾏﾙｶ　U‐12</v>
      </c>
      <c r="K194" s="221"/>
      <c r="L194" s="29">
        <v>2</v>
      </c>
      <c r="M194" s="44" t="s">
        <v>153</v>
      </c>
      <c r="N194" s="29">
        <v>2</v>
      </c>
      <c r="O194" s="284" t="str">
        <f>$H$5</f>
        <v>福知山･Ｃ</v>
      </c>
      <c r="P194" s="285"/>
    </row>
    <row r="195" spans="1:16" ht="16.5" customHeight="1">
      <c r="A195" s="235" t="s">
        <v>11</v>
      </c>
      <c r="B195" s="236"/>
      <c r="C195" s="237" t="str">
        <f>$B$17</f>
        <v>錦西FC</v>
      </c>
      <c r="D195" s="221"/>
      <c r="E195" s="29">
        <v>2</v>
      </c>
      <c r="F195" s="44" t="s">
        <v>19</v>
      </c>
      <c r="G195" s="29">
        <v>0</v>
      </c>
      <c r="H195" s="284" t="str">
        <f>$K$17</f>
        <v>三田城山FC</v>
      </c>
      <c r="I195" s="285"/>
      <c r="J195" s="237" t="str">
        <f>$E$17</f>
        <v>綾部FFC</v>
      </c>
      <c r="K195" s="221"/>
      <c r="L195" s="29">
        <v>1</v>
      </c>
      <c r="M195" s="44" t="s">
        <v>19</v>
      </c>
      <c r="N195" s="29">
        <v>5</v>
      </c>
      <c r="O195" s="284" t="str">
        <f>$H$17</f>
        <v>ﾌｧﾆｰSC･ｹﾞﾙﾌﾟ</v>
      </c>
      <c r="P195" s="285"/>
    </row>
    <row r="196" spans="1:16" ht="16.5" customHeight="1" thickBot="1">
      <c r="A196" s="286" t="s">
        <v>21</v>
      </c>
      <c r="B196" s="287"/>
      <c r="C196" s="256" t="str">
        <f>$B$29</f>
        <v>ﾌｧﾆｰSC･ｳﾞｧｲｽ</v>
      </c>
      <c r="D196" s="232"/>
      <c r="E196" s="30">
        <v>0</v>
      </c>
      <c r="F196" s="45" t="s">
        <v>19</v>
      </c>
      <c r="G196" s="30">
        <v>3</v>
      </c>
      <c r="H196" s="233" t="str">
        <f>$K$29</f>
        <v>志方少年FC</v>
      </c>
      <c r="I196" s="234"/>
      <c r="J196" s="256" t="str">
        <f>$E$29</f>
        <v>翼ｲﾚﾌﾞﾝ</v>
      </c>
      <c r="K196" s="232"/>
      <c r="L196" s="30">
        <v>2</v>
      </c>
      <c r="M196" s="45" t="s">
        <v>19</v>
      </c>
      <c r="N196" s="30">
        <v>3</v>
      </c>
      <c r="O196" s="233" t="str">
        <f>$H$29</f>
        <v>下野池JSS</v>
      </c>
      <c r="P196" s="234"/>
    </row>
  </sheetData>
  <mergeCells count="600">
    <mergeCell ref="R34:R35"/>
    <mergeCell ref="A36:A37"/>
    <mergeCell ref="Q36:Q37"/>
    <mergeCell ref="R36:R37"/>
    <mergeCell ref="K36:M37"/>
    <mergeCell ref="A40:B40"/>
    <mergeCell ref="C40:I40"/>
    <mergeCell ref="J40:P40"/>
    <mergeCell ref="Q34:Q35"/>
    <mergeCell ref="N34:N35"/>
    <mergeCell ref="O34:O35"/>
    <mergeCell ref="P34:P35"/>
    <mergeCell ref="N36:N37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E29:G29"/>
    <mergeCell ref="H17:J17"/>
    <mergeCell ref="A18:A19"/>
    <mergeCell ref="B18:D19"/>
    <mergeCell ref="H22:J23"/>
    <mergeCell ref="A24:A25"/>
    <mergeCell ref="E20:G21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N2:R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A50:G50"/>
    <mergeCell ref="A51:G51"/>
    <mergeCell ref="N51:R51"/>
    <mergeCell ref="A53:B53"/>
    <mergeCell ref="B54:D54"/>
    <mergeCell ref="E54:G54"/>
    <mergeCell ref="H54:J54"/>
    <mergeCell ref="K54:M54"/>
    <mergeCell ref="A55:A56"/>
    <mergeCell ref="B55:D56"/>
    <mergeCell ref="N55:N56"/>
    <mergeCell ref="O55:O56"/>
    <mergeCell ref="P55:P56"/>
    <mergeCell ref="Q55:Q56"/>
    <mergeCell ref="R55:R56"/>
    <mergeCell ref="A57:A58"/>
    <mergeCell ref="E57:G58"/>
    <mergeCell ref="N57:N58"/>
    <mergeCell ref="O57:O58"/>
    <mergeCell ref="P57:P58"/>
    <mergeCell ref="Q57:Q58"/>
    <mergeCell ref="R57:R58"/>
    <mergeCell ref="A59:A60"/>
    <mergeCell ref="H59:J60"/>
    <mergeCell ref="N59:N60"/>
    <mergeCell ref="O59:O60"/>
    <mergeCell ref="P59:P60"/>
    <mergeCell ref="Q59:Q60"/>
    <mergeCell ref="R59:R60"/>
    <mergeCell ref="A61:A62"/>
    <mergeCell ref="K61:M62"/>
    <mergeCell ref="N61:N62"/>
    <mergeCell ref="O61:O62"/>
    <mergeCell ref="P61:P62"/>
    <mergeCell ref="Q61:Q62"/>
    <mergeCell ref="R61:R62"/>
    <mergeCell ref="A65:B65"/>
    <mergeCell ref="B66:D66"/>
    <mergeCell ref="E66:G66"/>
    <mergeCell ref="H66:J66"/>
    <mergeCell ref="K66:M66"/>
    <mergeCell ref="A67:A68"/>
    <mergeCell ref="B67:D68"/>
    <mergeCell ref="N67:N68"/>
    <mergeCell ref="O67:O68"/>
    <mergeCell ref="P67:P68"/>
    <mergeCell ref="Q67:Q68"/>
    <mergeCell ref="R67:R68"/>
    <mergeCell ref="A69:A70"/>
    <mergeCell ref="E69:G70"/>
    <mergeCell ref="N69:N70"/>
    <mergeCell ref="O69:O70"/>
    <mergeCell ref="P69:P70"/>
    <mergeCell ref="Q69:Q70"/>
    <mergeCell ref="R69:R70"/>
    <mergeCell ref="A71:A72"/>
    <mergeCell ref="H71:J72"/>
    <mergeCell ref="N71:N72"/>
    <mergeCell ref="O71:O72"/>
    <mergeCell ref="P71:P72"/>
    <mergeCell ref="Q71:Q72"/>
    <mergeCell ref="R71:R72"/>
    <mergeCell ref="P73:P74"/>
    <mergeCell ref="Q73:Q74"/>
    <mergeCell ref="R73:R74"/>
    <mergeCell ref="A77:B77"/>
    <mergeCell ref="A73:A74"/>
    <mergeCell ref="K73:M74"/>
    <mergeCell ref="N73:N74"/>
    <mergeCell ref="O73:O74"/>
    <mergeCell ref="B78:D78"/>
    <mergeCell ref="E78:G78"/>
    <mergeCell ref="H78:J78"/>
    <mergeCell ref="K78:M78"/>
    <mergeCell ref="A79:A80"/>
    <mergeCell ref="B79:D80"/>
    <mergeCell ref="N79:N80"/>
    <mergeCell ref="O79:O80"/>
    <mergeCell ref="P79:P80"/>
    <mergeCell ref="Q79:Q80"/>
    <mergeCell ref="R79:R80"/>
    <mergeCell ref="A81:A82"/>
    <mergeCell ref="E81:G82"/>
    <mergeCell ref="N81:N82"/>
    <mergeCell ref="O81:O82"/>
    <mergeCell ref="P81:P82"/>
    <mergeCell ref="Q81:Q82"/>
    <mergeCell ref="R81:R82"/>
    <mergeCell ref="A83:A84"/>
    <mergeCell ref="H83:J84"/>
    <mergeCell ref="N83:N84"/>
    <mergeCell ref="O83:O84"/>
    <mergeCell ref="P83:P84"/>
    <mergeCell ref="Q83:Q84"/>
    <mergeCell ref="R83:R84"/>
    <mergeCell ref="A85:A86"/>
    <mergeCell ref="K85:M86"/>
    <mergeCell ref="N85:N86"/>
    <mergeCell ref="O85:O86"/>
    <mergeCell ref="P85:P86"/>
    <mergeCell ref="Q85:Q86"/>
    <mergeCell ref="R85:R86"/>
    <mergeCell ref="A89:B89"/>
    <mergeCell ref="C89:I89"/>
    <mergeCell ref="J89:P89"/>
    <mergeCell ref="A90:B90"/>
    <mergeCell ref="C90:D90"/>
    <mergeCell ref="H90:I90"/>
    <mergeCell ref="J90:K90"/>
    <mergeCell ref="O90:P90"/>
    <mergeCell ref="O91:P91"/>
    <mergeCell ref="A92:B92"/>
    <mergeCell ref="C92:D92"/>
    <mergeCell ref="H92:I92"/>
    <mergeCell ref="J92:K92"/>
    <mergeCell ref="O92:P92"/>
    <mergeCell ref="A91:B91"/>
    <mergeCell ref="C91:D91"/>
    <mergeCell ref="H91:I91"/>
    <mergeCell ref="J91:K91"/>
    <mergeCell ref="O93:P93"/>
    <mergeCell ref="A94:B94"/>
    <mergeCell ref="C94:D94"/>
    <mergeCell ref="H94:I94"/>
    <mergeCell ref="J94:K94"/>
    <mergeCell ref="O94:P94"/>
    <mergeCell ref="A93:B93"/>
    <mergeCell ref="C93:D93"/>
    <mergeCell ref="H93:I93"/>
    <mergeCell ref="J93:K93"/>
    <mergeCell ref="O95:P95"/>
    <mergeCell ref="A96:B96"/>
    <mergeCell ref="C96:D96"/>
    <mergeCell ref="H96:I96"/>
    <mergeCell ref="J96:K96"/>
    <mergeCell ref="O96:P96"/>
    <mergeCell ref="A95:B95"/>
    <mergeCell ref="C95:D95"/>
    <mergeCell ref="H95:I95"/>
    <mergeCell ref="J95:K95"/>
    <mergeCell ref="O97:P97"/>
    <mergeCell ref="A98:B98"/>
    <mergeCell ref="C98:D98"/>
    <mergeCell ref="H98:I98"/>
    <mergeCell ref="J98:K98"/>
    <mergeCell ref="O98:P98"/>
    <mergeCell ref="A97:B97"/>
    <mergeCell ref="C97:D97"/>
    <mergeCell ref="H97:I97"/>
    <mergeCell ref="J97:K97"/>
    <mergeCell ref="A99:G99"/>
    <mergeCell ref="A100:G100"/>
    <mergeCell ref="N100:R100"/>
    <mergeCell ref="A102:B102"/>
    <mergeCell ref="B103:D103"/>
    <mergeCell ref="E103:G103"/>
    <mergeCell ref="H103:J103"/>
    <mergeCell ref="K103:M103"/>
    <mergeCell ref="A104:A105"/>
    <mergeCell ref="B104:D105"/>
    <mergeCell ref="N104:N105"/>
    <mergeCell ref="O104:O105"/>
    <mergeCell ref="P104:P105"/>
    <mergeCell ref="Q104:Q105"/>
    <mergeCell ref="R104:R105"/>
    <mergeCell ref="A106:A107"/>
    <mergeCell ref="E106:G107"/>
    <mergeCell ref="N106:N107"/>
    <mergeCell ref="O106:O107"/>
    <mergeCell ref="P106:P107"/>
    <mergeCell ref="Q106:Q107"/>
    <mergeCell ref="R106:R107"/>
    <mergeCell ref="A108:A109"/>
    <mergeCell ref="H108:J109"/>
    <mergeCell ref="N108:N109"/>
    <mergeCell ref="O108:O109"/>
    <mergeCell ref="P108:P109"/>
    <mergeCell ref="Q108:Q109"/>
    <mergeCell ref="R108:R109"/>
    <mergeCell ref="A110:A111"/>
    <mergeCell ref="K110:M111"/>
    <mergeCell ref="N110:N111"/>
    <mergeCell ref="O110:O111"/>
    <mergeCell ref="P110:P111"/>
    <mergeCell ref="Q110:Q111"/>
    <mergeCell ref="R110:R111"/>
    <mergeCell ref="A114:B114"/>
    <mergeCell ref="B115:D115"/>
    <mergeCell ref="E115:G115"/>
    <mergeCell ref="H115:J115"/>
    <mergeCell ref="K115:M115"/>
    <mergeCell ref="A116:A117"/>
    <mergeCell ref="B116:D117"/>
    <mergeCell ref="N116:N117"/>
    <mergeCell ref="O116:O117"/>
    <mergeCell ref="P116:P117"/>
    <mergeCell ref="Q116:Q117"/>
    <mergeCell ref="R116:R117"/>
    <mergeCell ref="A118:A119"/>
    <mergeCell ref="E118:G119"/>
    <mergeCell ref="N118:N119"/>
    <mergeCell ref="O118:O119"/>
    <mergeCell ref="P118:P119"/>
    <mergeCell ref="Q118:Q119"/>
    <mergeCell ref="R118:R119"/>
    <mergeCell ref="A120:A121"/>
    <mergeCell ref="H120:J121"/>
    <mergeCell ref="N120:N121"/>
    <mergeCell ref="O120:O121"/>
    <mergeCell ref="P120:P121"/>
    <mergeCell ref="Q120:Q121"/>
    <mergeCell ref="R120:R121"/>
    <mergeCell ref="P122:P123"/>
    <mergeCell ref="Q122:Q123"/>
    <mergeCell ref="R122:R123"/>
    <mergeCell ref="A126:B126"/>
    <mergeCell ref="A122:A123"/>
    <mergeCell ref="K122:M123"/>
    <mergeCell ref="N122:N123"/>
    <mergeCell ref="O122:O123"/>
    <mergeCell ref="B127:D127"/>
    <mergeCell ref="E127:G127"/>
    <mergeCell ref="H127:J127"/>
    <mergeCell ref="K127:M127"/>
    <mergeCell ref="A128:A129"/>
    <mergeCell ref="B128:D129"/>
    <mergeCell ref="N128:N129"/>
    <mergeCell ref="O128:O129"/>
    <mergeCell ref="P128:P129"/>
    <mergeCell ref="Q128:Q129"/>
    <mergeCell ref="R128:R129"/>
    <mergeCell ref="A130:A131"/>
    <mergeCell ref="E130:G131"/>
    <mergeCell ref="N130:N131"/>
    <mergeCell ref="O130:O131"/>
    <mergeCell ref="P130:P131"/>
    <mergeCell ref="Q130:Q131"/>
    <mergeCell ref="R130:R131"/>
    <mergeCell ref="A132:A133"/>
    <mergeCell ref="H132:J133"/>
    <mergeCell ref="N132:N133"/>
    <mergeCell ref="O132:O133"/>
    <mergeCell ref="P132:P133"/>
    <mergeCell ref="Q132:Q133"/>
    <mergeCell ref="R132:R133"/>
    <mergeCell ref="A134:A135"/>
    <mergeCell ref="K134:M135"/>
    <mergeCell ref="N134:N135"/>
    <mergeCell ref="O134:O135"/>
    <mergeCell ref="P134:P135"/>
    <mergeCell ref="Q134:Q135"/>
    <mergeCell ref="R134:R135"/>
    <mergeCell ref="A138:B138"/>
    <mergeCell ref="C138:I138"/>
    <mergeCell ref="J138:P138"/>
    <mergeCell ref="A139:B139"/>
    <mergeCell ref="C139:D139"/>
    <mergeCell ref="H139:I139"/>
    <mergeCell ref="J139:K139"/>
    <mergeCell ref="O139:P139"/>
    <mergeCell ref="O140:P140"/>
    <mergeCell ref="A141:B141"/>
    <mergeCell ref="C141:D141"/>
    <mergeCell ref="H141:I141"/>
    <mergeCell ref="J141:K141"/>
    <mergeCell ref="O141:P141"/>
    <mergeCell ref="A140:B140"/>
    <mergeCell ref="C140:D140"/>
    <mergeCell ref="H140:I140"/>
    <mergeCell ref="J140:K140"/>
    <mergeCell ref="O142:P142"/>
    <mergeCell ref="A143:B143"/>
    <mergeCell ref="C143:D143"/>
    <mergeCell ref="H143:I143"/>
    <mergeCell ref="J143:K143"/>
    <mergeCell ref="O143:P143"/>
    <mergeCell ref="A142:B142"/>
    <mergeCell ref="C142:D142"/>
    <mergeCell ref="H142:I142"/>
    <mergeCell ref="J142:K142"/>
    <mergeCell ref="O144:P144"/>
    <mergeCell ref="A145:B145"/>
    <mergeCell ref="C145:D145"/>
    <mergeCell ref="H145:I145"/>
    <mergeCell ref="J145:K145"/>
    <mergeCell ref="O145:P145"/>
    <mergeCell ref="A144:B144"/>
    <mergeCell ref="C144:D144"/>
    <mergeCell ref="H144:I144"/>
    <mergeCell ref="J144:K144"/>
    <mergeCell ref="O146:P146"/>
    <mergeCell ref="A147:B147"/>
    <mergeCell ref="C147:D147"/>
    <mergeCell ref="H147:I147"/>
    <mergeCell ref="J147:K147"/>
    <mergeCell ref="O147:P147"/>
    <mergeCell ref="A146:B146"/>
    <mergeCell ref="C146:D146"/>
    <mergeCell ref="H146:I146"/>
    <mergeCell ref="J146:K146"/>
    <mergeCell ref="A148:G148"/>
    <mergeCell ref="A149:G149"/>
    <mergeCell ref="N149:R149"/>
    <mergeCell ref="A151:B151"/>
    <mergeCell ref="B152:D152"/>
    <mergeCell ref="E152:G152"/>
    <mergeCell ref="H152:J152"/>
    <mergeCell ref="K152:M152"/>
    <mergeCell ref="A153:A154"/>
    <mergeCell ref="B153:D154"/>
    <mergeCell ref="N153:N154"/>
    <mergeCell ref="O153:O154"/>
    <mergeCell ref="P153:P154"/>
    <mergeCell ref="Q153:Q154"/>
    <mergeCell ref="R153:R154"/>
    <mergeCell ref="A155:A156"/>
    <mergeCell ref="E155:G156"/>
    <mergeCell ref="N155:N156"/>
    <mergeCell ref="O155:O156"/>
    <mergeCell ref="P155:P156"/>
    <mergeCell ref="Q155:Q156"/>
    <mergeCell ref="R155:R156"/>
    <mergeCell ref="A157:A158"/>
    <mergeCell ref="H157:J158"/>
    <mergeCell ref="N157:N158"/>
    <mergeCell ref="O157:O158"/>
    <mergeCell ref="P157:P158"/>
    <mergeCell ref="Q157:Q158"/>
    <mergeCell ref="R157:R158"/>
    <mergeCell ref="A159:A160"/>
    <mergeCell ref="K159:M160"/>
    <mergeCell ref="N159:N160"/>
    <mergeCell ref="O159:O160"/>
    <mergeCell ref="P159:P160"/>
    <mergeCell ref="Q159:Q160"/>
    <mergeCell ref="R159:R160"/>
    <mergeCell ref="A163:B163"/>
    <mergeCell ref="B164:D164"/>
    <mergeCell ref="E164:G164"/>
    <mergeCell ref="H164:J164"/>
    <mergeCell ref="K164:M164"/>
    <mergeCell ref="A165:A166"/>
    <mergeCell ref="B165:D166"/>
    <mergeCell ref="N165:N166"/>
    <mergeCell ref="O165:O166"/>
    <mergeCell ref="P165:P166"/>
    <mergeCell ref="Q165:Q166"/>
    <mergeCell ref="R165:R166"/>
    <mergeCell ref="A167:A168"/>
    <mergeCell ref="E167:G168"/>
    <mergeCell ref="N167:N168"/>
    <mergeCell ref="O167:O168"/>
    <mergeCell ref="P167:P168"/>
    <mergeCell ref="Q167:Q168"/>
    <mergeCell ref="R167:R168"/>
    <mergeCell ref="A169:A170"/>
    <mergeCell ref="H169:J170"/>
    <mergeCell ref="N169:N170"/>
    <mergeCell ref="O169:O170"/>
    <mergeCell ref="P169:P170"/>
    <mergeCell ref="Q169:Q170"/>
    <mergeCell ref="R169:R170"/>
    <mergeCell ref="P171:P172"/>
    <mergeCell ref="Q171:Q172"/>
    <mergeCell ref="R171:R172"/>
    <mergeCell ref="A175:B175"/>
    <mergeCell ref="A171:A172"/>
    <mergeCell ref="K171:M172"/>
    <mergeCell ref="N171:N172"/>
    <mergeCell ref="O171:O172"/>
    <mergeCell ref="B176:D176"/>
    <mergeCell ref="E176:G176"/>
    <mergeCell ref="H176:J176"/>
    <mergeCell ref="K176:M176"/>
    <mergeCell ref="A177:A178"/>
    <mergeCell ref="B177:D178"/>
    <mergeCell ref="N177:N178"/>
    <mergeCell ref="O177:O178"/>
    <mergeCell ref="P177:P178"/>
    <mergeCell ref="Q177:Q178"/>
    <mergeCell ref="R177:R178"/>
    <mergeCell ref="A179:A180"/>
    <mergeCell ref="E179:G180"/>
    <mergeCell ref="N179:N180"/>
    <mergeCell ref="O179:O180"/>
    <mergeCell ref="P179:P180"/>
    <mergeCell ref="Q179:Q180"/>
    <mergeCell ref="R179:R180"/>
    <mergeCell ref="A181:A182"/>
    <mergeCell ref="H181:J182"/>
    <mergeCell ref="N181:N182"/>
    <mergeCell ref="O181:O182"/>
    <mergeCell ref="P181:P182"/>
    <mergeCell ref="Q181:Q182"/>
    <mergeCell ref="R181:R182"/>
    <mergeCell ref="A183:A184"/>
    <mergeCell ref="K183:M184"/>
    <mergeCell ref="N183:N184"/>
    <mergeCell ref="O183:O184"/>
    <mergeCell ref="P183:P184"/>
    <mergeCell ref="Q183:Q184"/>
    <mergeCell ref="R183:R184"/>
    <mergeCell ref="A187:B187"/>
    <mergeCell ref="C187:I187"/>
    <mergeCell ref="J187:P187"/>
    <mergeCell ref="A188:B188"/>
    <mergeCell ref="C188:D188"/>
    <mergeCell ref="H188:I188"/>
    <mergeCell ref="J188:K188"/>
    <mergeCell ref="O188:P188"/>
    <mergeCell ref="O189:P189"/>
    <mergeCell ref="A190:B190"/>
    <mergeCell ref="C190:D190"/>
    <mergeCell ref="H190:I190"/>
    <mergeCell ref="J190:K190"/>
    <mergeCell ref="O190:P190"/>
    <mergeCell ref="A189:B189"/>
    <mergeCell ref="C189:D189"/>
    <mergeCell ref="H189:I189"/>
    <mergeCell ref="J189:K189"/>
    <mergeCell ref="O191:P191"/>
    <mergeCell ref="A192:B192"/>
    <mergeCell ref="C192:D192"/>
    <mergeCell ref="H192:I192"/>
    <mergeCell ref="J192:K192"/>
    <mergeCell ref="O192:P192"/>
    <mergeCell ref="A191:B191"/>
    <mergeCell ref="C191:D191"/>
    <mergeCell ref="H191:I191"/>
    <mergeCell ref="J191:K191"/>
    <mergeCell ref="O193:P193"/>
    <mergeCell ref="A194:B194"/>
    <mergeCell ref="C194:D194"/>
    <mergeCell ref="H194:I194"/>
    <mergeCell ref="J194:K194"/>
    <mergeCell ref="O194:P194"/>
    <mergeCell ref="A193:B193"/>
    <mergeCell ref="C193:D193"/>
    <mergeCell ref="H193:I193"/>
    <mergeCell ref="J193:K193"/>
    <mergeCell ref="O195:P195"/>
    <mergeCell ref="A196:B196"/>
    <mergeCell ref="C196:D196"/>
    <mergeCell ref="H196:I196"/>
    <mergeCell ref="J196:K196"/>
    <mergeCell ref="O196:P196"/>
    <mergeCell ref="A195:B195"/>
    <mergeCell ref="C195:D195"/>
    <mergeCell ref="H195:I195"/>
    <mergeCell ref="J195:K19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T133"/>
  <sheetViews>
    <sheetView tabSelected="1" workbookViewId="0" topLeftCell="A1">
      <selection activeCell="AT118" sqref="AT118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6:97" ht="13.5">
      <c r="F1" s="320" t="s">
        <v>156</v>
      </c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</row>
    <row r="2" spans="6:97" ht="13.5">
      <c r="F2" s="320" t="s">
        <v>161</v>
      </c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</row>
    <row r="3" spans="6:57" ht="13.5"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</row>
    <row r="4" spans="3:94" ht="18" customHeight="1">
      <c r="C4" s="79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41"/>
      <c r="AA4" s="141"/>
      <c r="AB4" s="78"/>
      <c r="AC4" s="78"/>
      <c r="AD4" s="111"/>
      <c r="AE4" s="111"/>
      <c r="AF4" s="111"/>
      <c r="AG4" s="332" t="s">
        <v>244</v>
      </c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4"/>
      <c r="BO4" s="79"/>
      <c r="BP4" s="79"/>
      <c r="BQ4" s="78"/>
      <c r="BR4" s="78"/>
      <c r="BS4" s="79"/>
      <c r="BT4" s="22"/>
      <c r="BU4" s="22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112"/>
      <c r="CN4" s="112"/>
      <c r="CO4" s="112"/>
      <c r="CP4" s="112"/>
    </row>
    <row r="5" spans="3:94" ht="10.5" customHeight="1">
      <c r="C5" s="79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41"/>
      <c r="AA5" s="305">
        <v>3</v>
      </c>
      <c r="AB5" s="305"/>
      <c r="AC5" s="64"/>
      <c r="AD5" s="240"/>
      <c r="AE5" s="240"/>
      <c r="AF5" s="24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241"/>
      <c r="AX5" s="146"/>
      <c r="AY5" s="146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79"/>
      <c r="BP5" s="79"/>
      <c r="BQ5" s="78"/>
      <c r="BR5" s="78"/>
      <c r="BS5" s="305">
        <v>1</v>
      </c>
      <c r="BT5" s="305"/>
      <c r="BU5" s="22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112"/>
      <c r="CN5" s="112"/>
      <c r="CO5" s="112"/>
      <c r="CP5" s="112"/>
    </row>
    <row r="6" spans="3:94" ht="10.5" customHeight="1" thickBot="1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141"/>
      <c r="AA6" s="305"/>
      <c r="AB6" s="305"/>
      <c r="AC6" s="64"/>
      <c r="AD6" s="242"/>
      <c r="AE6" s="242"/>
      <c r="AF6" s="242"/>
      <c r="AG6" s="330"/>
      <c r="AH6" s="330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3"/>
      <c r="AX6" s="85"/>
      <c r="AY6" s="85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8"/>
      <c r="BS6" s="305"/>
      <c r="BT6" s="305"/>
      <c r="BU6" s="22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112"/>
      <c r="CO6" s="112"/>
      <c r="CP6" s="112"/>
    </row>
    <row r="7" spans="3:94" ht="10.5" customHeight="1" thickTop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22"/>
      <c r="O7" s="22"/>
      <c r="P7" s="22"/>
      <c r="Q7" s="22"/>
      <c r="R7" s="79"/>
      <c r="S7" s="79"/>
      <c r="T7" s="79"/>
      <c r="U7" s="79"/>
      <c r="V7" s="79"/>
      <c r="W7" s="79"/>
      <c r="X7" s="79"/>
      <c r="Y7" s="79"/>
      <c r="Z7" s="79"/>
      <c r="AA7" s="79"/>
      <c r="AB7" s="250"/>
      <c r="AC7" s="251"/>
      <c r="AD7" s="81"/>
      <c r="AE7" s="117"/>
      <c r="AF7" s="306">
        <v>0</v>
      </c>
      <c r="AG7" s="306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68"/>
      <c r="BK7" s="68"/>
      <c r="BL7" s="80"/>
      <c r="BM7" s="80"/>
      <c r="BN7" s="336">
        <v>2</v>
      </c>
      <c r="BO7" s="336"/>
      <c r="BP7" s="147"/>
      <c r="BQ7" s="102"/>
      <c r="BR7" s="80"/>
      <c r="BS7" s="130"/>
      <c r="BT7" s="79"/>
      <c r="BU7" s="79"/>
      <c r="BV7" s="79"/>
      <c r="BW7" s="79"/>
      <c r="BX7" s="79"/>
      <c r="BY7" s="79"/>
      <c r="BZ7" s="79"/>
      <c r="CA7" s="79"/>
      <c r="CB7" s="79"/>
      <c r="CC7" s="22"/>
      <c r="CD7" s="22"/>
      <c r="CE7" s="22"/>
      <c r="CF7" s="79"/>
      <c r="CG7" s="79"/>
      <c r="CH7" s="79"/>
      <c r="CI7" s="79"/>
      <c r="CJ7" s="79"/>
      <c r="CK7" s="79"/>
      <c r="CL7" s="79"/>
      <c r="CM7" s="79"/>
      <c r="CN7" s="79"/>
      <c r="CO7" s="112"/>
      <c r="CP7" s="112"/>
    </row>
    <row r="8" spans="3:94" ht="10.5" customHeight="1" thickBot="1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22"/>
      <c r="O8" s="22"/>
      <c r="P8" s="22"/>
      <c r="Q8" s="22"/>
      <c r="R8" s="79"/>
      <c r="S8" s="79"/>
      <c r="T8" s="79"/>
      <c r="U8" s="79"/>
      <c r="V8" s="79"/>
      <c r="W8" s="79"/>
      <c r="X8" s="79"/>
      <c r="Y8" s="79"/>
      <c r="Z8" s="79"/>
      <c r="AA8" s="79"/>
      <c r="AB8" s="244"/>
      <c r="AC8" s="81"/>
      <c r="AD8" s="81"/>
      <c r="AE8" s="117"/>
      <c r="AF8" s="306"/>
      <c r="AG8" s="306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238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2"/>
      <c r="BK8" s="62"/>
      <c r="BL8" s="81"/>
      <c r="BM8" s="81"/>
      <c r="BN8" s="306"/>
      <c r="BO8" s="306"/>
      <c r="BP8" s="117"/>
      <c r="BQ8" s="104"/>
      <c r="BR8" s="81"/>
      <c r="BS8" s="132"/>
      <c r="BT8" s="79"/>
      <c r="BU8" s="79"/>
      <c r="BV8" s="79"/>
      <c r="BW8" s="79"/>
      <c r="BX8" s="79"/>
      <c r="BY8" s="79"/>
      <c r="BZ8" s="79"/>
      <c r="CA8" s="79"/>
      <c r="CB8" s="79"/>
      <c r="CC8" s="22"/>
      <c r="CD8" s="22"/>
      <c r="CE8" s="22"/>
      <c r="CF8" s="79"/>
      <c r="CG8" s="79"/>
      <c r="CH8" s="79"/>
      <c r="CI8" s="79"/>
      <c r="CJ8" s="79"/>
      <c r="CK8" s="79"/>
      <c r="CL8" s="79"/>
      <c r="CM8" s="79"/>
      <c r="CN8" s="79"/>
      <c r="CO8" s="112"/>
      <c r="CP8" s="112"/>
    </row>
    <row r="9" spans="3:94" ht="10.5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22"/>
      <c r="O9" s="22"/>
      <c r="P9" s="305">
        <v>1</v>
      </c>
      <c r="Q9" s="305"/>
      <c r="R9" s="79"/>
      <c r="S9" s="79"/>
      <c r="T9" s="79"/>
      <c r="U9" s="79"/>
      <c r="V9" s="79"/>
      <c r="W9" s="79"/>
      <c r="X9" s="79"/>
      <c r="Y9" s="79"/>
      <c r="Z9" s="79"/>
      <c r="AA9" s="79"/>
      <c r="AB9" s="244"/>
      <c r="AC9" s="81"/>
      <c r="AD9" s="81"/>
      <c r="AE9" s="117"/>
      <c r="AF9" s="117"/>
      <c r="AG9" s="82"/>
      <c r="AH9" s="83"/>
      <c r="AI9" s="83"/>
      <c r="AJ9" s="331"/>
      <c r="AK9" s="331"/>
      <c r="AL9" s="342">
        <v>3</v>
      </c>
      <c r="AM9" s="342"/>
      <c r="AN9" s="140"/>
      <c r="AO9" s="83"/>
      <c r="AP9" s="83"/>
      <c r="AQ9" s="83"/>
      <c r="AR9" s="83"/>
      <c r="AS9" s="83"/>
      <c r="AT9" s="83"/>
      <c r="AU9" s="83"/>
      <c r="AV9" s="83"/>
      <c r="AW9" s="148"/>
      <c r="AX9" s="210"/>
      <c r="AY9" s="210"/>
      <c r="AZ9" s="210"/>
      <c r="BA9" s="210"/>
      <c r="BB9" s="210"/>
      <c r="BC9" s="210"/>
      <c r="BD9" s="210"/>
      <c r="BE9" s="211"/>
      <c r="BF9" s="212"/>
      <c r="BG9" s="213"/>
      <c r="BH9" s="363">
        <v>2</v>
      </c>
      <c r="BI9" s="363"/>
      <c r="BJ9" s="214"/>
      <c r="BK9" s="214"/>
      <c r="BL9" s="210"/>
      <c r="BM9" s="210"/>
      <c r="BN9" s="239"/>
      <c r="BO9" s="117"/>
      <c r="BP9" s="117"/>
      <c r="BQ9" s="104"/>
      <c r="BR9" s="81"/>
      <c r="BS9" s="132"/>
      <c r="BT9" s="79"/>
      <c r="BU9" s="79"/>
      <c r="BV9" s="79"/>
      <c r="BW9" s="79"/>
      <c r="BX9" s="79"/>
      <c r="BY9" s="79"/>
      <c r="BZ9" s="79"/>
      <c r="CA9" s="319"/>
      <c r="CB9" s="319"/>
      <c r="CC9" s="22"/>
      <c r="CD9" s="305">
        <v>0</v>
      </c>
      <c r="CE9" s="305"/>
      <c r="CF9" s="79"/>
      <c r="CG9" s="79"/>
      <c r="CH9" s="79"/>
      <c r="CI9" s="79"/>
      <c r="CJ9" s="79"/>
      <c r="CK9" s="79"/>
      <c r="CL9" s="79"/>
      <c r="CM9" s="79"/>
      <c r="CN9" s="79"/>
      <c r="CO9" s="112"/>
      <c r="CP9" s="112"/>
    </row>
    <row r="10" spans="3:94" ht="10.5" customHeight="1" thickBo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22"/>
      <c r="O10" s="22"/>
      <c r="P10" s="305"/>
      <c r="Q10" s="305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245"/>
      <c r="AC10" s="242"/>
      <c r="AD10" s="242"/>
      <c r="AE10" s="246"/>
      <c r="AF10" s="247"/>
      <c r="AG10" s="248"/>
      <c r="AH10" s="242"/>
      <c r="AI10" s="242"/>
      <c r="AJ10" s="249"/>
      <c r="AK10" s="249"/>
      <c r="AL10" s="306"/>
      <c r="AM10" s="306"/>
      <c r="AN10" s="117"/>
      <c r="AO10" s="81"/>
      <c r="AP10" s="81"/>
      <c r="AQ10" s="81"/>
      <c r="AR10" s="81"/>
      <c r="AS10" s="81"/>
      <c r="AT10" s="81"/>
      <c r="AU10" s="81"/>
      <c r="AV10" s="90"/>
      <c r="AW10" s="81"/>
      <c r="AX10" s="81"/>
      <c r="AY10" s="81"/>
      <c r="AZ10" s="81"/>
      <c r="BA10" s="81"/>
      <c r="BB10" s="81"/>
      <c r="BC10" s="81"/>
      <c r="BD10" s="81"/>
      <c r="BE10" s="119"/>
      <c r="BF10" s="105"/>
      <c r="BG10" s="117"/>
      <c r="BH10" s="306"/>
      <c r="BI10" s="306"/>
      <c r="BJ10" s="62"/>
      <c r="BK10" s="62"/>
      <c r="BL10" s="81"/>
      <c r="BM10" s="81"/>
      <c r="BN10" s="149"/>
      <c r="BO10" s="117"/>
      <c r="BP10" s="117"/>
      <c r="BQ10" s="104"/>
      <c r="BR10" s="81"/>
      <c r="BS10" s="132"/>
      <c r="BT10" s="79"/>
      <c r="BU10" s="79"/>
      <c r="BV10" s="79"/>
      <c r="BW10" s="79"/>
      <c r="BX10" s="79"/>
      <c r="BY10" s="79"/>
      <c r="BZ10" s="79"/>
      <c r="CA10" s="71"/>
      <c r="CB10" s="71"/>
      <c r="CC10" s="22"/>
      <c r="CD10" s="305"/>
      <c r="CE10" s="305"/>
      <c r="CF10" s="79"/>
      <c r="CG10" s="79"/>
      <c r="CH10" s="79"/>
      <c r="CI10" s="79"/>
      <c r="CJ10" s="79"/>
      <c r="CK10" s="79"/>
      <c r="CL10" s="79"/>
      <c r="CM10" s="79"/>
      <c r="CN10" s="79"/>
      <c r="CO10" s="112"/>
      <c r="CP10" s="112"/>
    </row>
    <row r="11" spans="3:94" s="10" customFormat="1" ht="10.5" customHeight="1" thickTop="1">
      <c r="C11" s="79"/>
      <c r="D11" s="79"/>
      <c r="E11" s="79"/>
      <c r="F11" s="79"/>
      <c r="G11" s="79"/>
      <c r="H11" s="79"/>
      <c r="I11" s="79"/>
      <c r="J11" s="339">
        <v>0</v>
      </c>
      <c r="K11" s="339"/>
      <c r="L11" s="63"/>
      <c r="M11" s="81"/>
      <c r="N11" s="81"/>
      <c r="O11" s="81"/>
      <c r="P11" s="81"/>
      <c r="Q11" s="127"/>
      <c r="R11" s="80"/>
      <c r="S11" s="68"/>
      <c r="T11" s="68"/>
      <c r="U11" s="68"/>
      <c r="V11" s="336">
        <v>0</v>
      </c>
      <c r="W11" s="336"/>
      <c r="X11" s="88"/>
      <c r="Y11" s="80"/>
      <c r="Z11" s="80"/>
      <c r="AA11" s="80"/>
      <c r="AB11" s="81"/>
      <c r="AC11" s="81"/>
      <c r="AD11" s="81"/>
      <c r="AE11" s="339">
        <v>1</v>
      </c>
      <c r="AF11" s="339"/>
      <c r="AG11" s="81"/>
      <c r="AH11" s="81"/>
      <c r="AI11" s="81"/>
      <c r="AJ11" s="81"/>
      <c r="AK11" s="81"/>
      <c r="AL11" s="252"/>
      <c r="AM11" s="117"/>
      <c r="AN11" s="117"/>
      <c r="AO11" s="81"/>
      <c r="AP11" s="22"/>
      <c r="AQ11" s="22"/>
      <c r="AR11" s="305">
        <v>0</v>
      </c>
      <c r="AS11" s="305"/>
      <c r="AT11" s="79"/>
      <c r="AU11" s="79"/>
      <c r="AV11" s="79"/>
      <c r="AW11" s="79"/>
      <c r="AX11" s="79"/>
      <c r="AY11" s="79"/>
      <c r="AZ11" s="79"/>
      <c r="BA11" s="79"/>
      <c r="BB11" s="335">
        <v>1</v>
      </c>
      <c r="BC11" s="335"/>
      <c r="BD11" s="79"/>
      <c r="BE11" s="79"/>
      <c r="BF11" s="107"/>
      <c r="BG11" s="117"/>
      <c r="BH11" s="117"/>
      <c r="BI11" s="183"/>
      <c r="BJ11" s="189"/>
      <c r="BK11" s="189"/>
      <c r="BL11" s="376"/>
      <c r="BM11" s="376"/>
      <c r="BN11" s="337">
        <v>1</v>
      </c>
      <c r="BO11" s="337"/>
      <c r="BP11" s="189"/>
      <c r="BQ11" s="189"/>
      <c r="BR11" s="189"/>
      <c r="BS11" s="189"/>
      <c r="BT11" s="80"/>
      <c r="BU11" s="80"/>
      <c r="BV11" s="80"/>
      <c r="BW11" s="80"/>
      <c r="BX11" s="338">
        <v>2</v>
      </c>
      <c r="BY11" s="338"/>
      <c r="BZ11" s="68"/>
      <c r="CA11" s="80"/>
      <c r="CB11" s="80"/>
      <c r="CC11" s="80"/>
      <c r="CD11" s="130"/>
      <c r="CE11" s="81"/>
      <c r="CF11" s="81"/>
      <c r="CG11" s="81"/>
      <c r="CH11" s="22"/>
      <c r="CI11" s="22"/>
      <c r="CJ11" s="319">
        <v>2</v>
      </c>
      <c r="CK11" s="319"/>
      <c r="CL11" s="79"/>
      <c r="CM11" s="79"/>
      <c r="CN11" s="79"/>
      <c r="CO11" s="79"/>
      <c r="CP11" s="112"/>
    </row>
    <row r="12" spans="3:94" s="10" customFormat="1" ht="10.5" customHeight="1" thickBot="1">
      <c r="C12" s="79"/>
      <c r="D12" s="79"/>
      <c r="E12" s="79"/>
      <c r="F12" s="79"/>
      <c r="G12" s="79"/>
      <c r="H12" s="79"/>
      <c r="I12" s="79"/>
      <c r="J12" s="339"/>
      <c r="K12" s="339"/>
      <c r="L12" s="63"/>
      <c r="M12" s="81"/>
      <c r="N12" s="81"/>
      <c r="O12" s="81"/>
      <c r="P12" s="81"/>
      <c r="Q12" s="133"/>
      <c r="R12" s="81"/>
      <c r="S12" s="62"/>
      <c r="T12" s="62"/>
      <c r="U12" s="62"/>
      <c r="V12" s="306"/>
      <c r="W12" s="306"/>
      <c r="X12" s="81"/>
      <c r="Y12" s="81"/>
      <c r="Z12" s="81"/>
      <c r="AA12" s="81"/>
      <c r="AB12" s="81"/>
      <c r="AC12" s="81"/>
      <c r="AD12" s="81"/>
      <c r="AE12" s="339"/>
      <c r="AF12" s="339"/>
      <c r="AG12" s="242"/>
      <c r="AH12" s="242"/>
      <c r="AI12" s="242"/>
      <c r="AJ12" s="242"/>
      <c r="AK12" s="242"/>
      <c r="AL12" s="243"/>
      <c r="AM12" s="85"/>
      <c r="AN12" s="81"/>
      <c r="AO12" s="81"/>
      <c r="AP12" s="77"/>
      <c r="AQ12" s="77"/>
      <c r="AR12" s="305"/>
      <c r="AS12" s="305"/>
      <c r="AT12" s="79"/>
      <c r="AU12" s="79"/>
      <c r="AV12" s="79"/>
      <c r="AW12" s="79"/>
      <c r="AX12" s="79"/>
      <c r="AY12" s="79"/>
      <c r="AZ12" s="79"/>
      <c r="BA12" s="79"/>
      <c r="BB12" s="335"/>
      <c r="BC12" s="335"/>
      <c r="BD12" s="79"/>
      <c r="BE12" s="79"/>
      <c r="BF12" s="79"/>
      <c r="BG12" s="79"/>
      <c r="BH12" s="81"/>
      <c r="BI12" s="133"/>
      <c r="BJ12" s="81"/>
      <c r="BK12" s="81"/>
      <c r="BL12" s="362"/>
      <c r="BM12" s="362"/>
      <c r="BN12" s="306"/>
      <c r="BO12" s="306"/>
      <c r="BP12" s="81"/>
      <c r="BQ12" s="81"/>
      <c r="BR12" s="81"/>
      <c r="BS12" s="81"/>
      <c r="BT12" s="81"/>
      <c r="BU12" s="81"/>
      <c r="BV12" s="81"/>
      <c r="BW12" s="81"/>
      <c r="BX12" s="339"/>
      <c r="BY12" s="339"/>
      <c r="BZ12" s="62"/>
      <c r="CA12" s="81"/>
      <c r="CB12" s="81"/>
      <c r="CC12" s="81"/>
      <c r="CD12" s="132"/>
      <c r="CE12" s="81"/>
      <c r="CF12" s="81"/>
      <c r="CG12" s="81"/>
      <c r="CH12" s="77"/>
      <c r="CI12" s="77"/>
      <c r="CJ12" s="319"/>
      <c r="CK12" s="319"/>
      <c r="CL12" s="79"/>
      <c r="CM12" s="79"/>
      <c r="CN12" s="79"/>
      <c r="CO12" s="79"/>
      <c r="CP12" s="112"/>
    </row>
    <row r="13" spans="3:94" s="10" customFormat="1" ht="10.5" customHeight="1" thickTop="1">
      <c r="C13" s="79"/>
      <c r="D13" s="79"/>
      <c r="E13" s="79"/>
      <c r="F13" s="79"/>
      <c r="G13" s="339">
        <v>4</v>
      </c>
      <c r="H13" s="339"/>
      <c r="I13" s="63"/>
      <c r="J13" s="81"/>
      <c r="K13" s="183"/>
      <c r="L13" s="184"/>
      <c r="M13" s="185" t="s">
        <v>232</v>
      </c>
      <c r="N13" s="186"/>
      <c r="O13" s="187" t="s">
        <v>233</v>
      </c>
      <c r="P13" s="186"/>
      <c r="Q13" s="65"/>
      <c r="R13" s="65"/>
      <c r="S13" s="336">
        <v>1</v>
      </c>
      <c r="T13" s="336"/>
      <c r="U13" s="5"/>
      <c r="V13" s="130"/>
      <c r="W13" s="81"/>
      <c r="X13" s="79"/>
      <c r="Y13" s="319">
        <v>1</v>
      </c>
      <c r="Z13" s="319"/>
      <c r="AA13" s="79"/>
      <c r="AB13" s="79"/>
      <c r="AC13" s="335">
        <v>8</v>
      </c>
      <c r="AD13" s="335"/>
      <c r="AE13" s="2"/>
      <c r="AF13" s="81"/>
      <c r="AG13" s="250"/>
      <c r="AH13" s="62"/>
      <c r="AI13" s="306">
        <v>0</v>
      </c>
      <c r="AJ13" s="306"/>
      <c r="AK13" s="64"/>
      <c r="AL13" s="81"/>
      <c r="AM13" s="80"/>
      <c r="AN13" s="80"/>
      <c r="AO13" s="338">
        <v>6</v>
      </c>
      <c r="AP13" s="338"/>
      <c r="AQ13" s="5"/>
      <c r="AR13" s="80"/>
      <c r="AS13" s="133"/>
      <c r="AT13" s="81"/>
      <c r="AU13" s="362">
        <v>3</v>
      </c>
      <c r="AV13" s="362"/>
      <c r="AW13" s="79"/>
      <c r="AX13" s="79"/>
      <c r="AY13" s="335">
        <v>2</v>
      </c>
      <c r="AZ13" s="335"/>
      <c r="BA13" s="2"/>
      <c r="BB13" s="81"/>
      <c r="BC13" s="127"/>
      <c r="BD13" s="68"/>
      <c r="BE13" s="207" t="s">
        <v>232</v>
      </c>
      <c r="BF13" s="65"/>
      <c r="BG13" s="139" t="s">
        <v>237</v>
      </c>
      <c r="BH13" s="80"/>
      <c r="BI13" s="189"/>
      <c r="BJ13" s="189"/>
      <c r="BK13" s="364">
        <v>1</v>
      </c>
      <c r="BL13" s="364"/>
      <c r="BM13" s="184"/>
      <c r="BN13" s="199"/>
      <c r="BO13" s="133"/>
      <c r="BP13" s="22"/>
      <c r="BQ13" s="305">
        <v>6</v>
      </c>
      <c r="BR13" s="305"/>
      <c r="BS13" s="79"/>
      <c r="BT13" s="79"/>
      <c r="BU13" s="335">
        <v>0</v>
      </c>
      <c r="BV13" s="335"/>
      <c r="BW13" s="2"/>
      <c r="BX13" s="81"/>
      <c r="BY13" s="183"/>
      <c r="BZ13" s="188"/>
      <c r="CA13" s="185" t="s">
        <v>232</v>
      </c>
      <c r="CB13" s="186"/>
      <c r="CC13" s="187" t="s">
        <v>234</v>
      </c>
      <c r="CD13" s="188"/>
      <c r="CE13" s="68"/>
      <c r="CF13" s="80"/>
      <c r="CG13" s="338">
        <v>1</v>
      </c>
      <c r="CH13" s="338"/>
      <c r="CI13" s="5"/>
      <c r="CJ13" s="130"/>
      <c r="CK13" s="81"/>
      <c r="CL13" s="81"/>
      <c r="CM13" s="319">
        <v>1</v>
      </c>
      <c r="CN13" s="319"/>
      <c r="CO13" s="79"/>
      <c r="CP13" s="79"/>
    </row>
    <row r="14" spans="3:94" s="10" customFormat="1" ht="11.25" customHeight="1" thickBot="1">
      <c r="C14" s="79"/>
      <c r="D14" s="79"/>
      <c r="E14" s="79"/>
      <c r="F14" s="79"/>
      <c r="G14" s="339"/>
      <c r="H14" s="339"/>
      <c r="I14" s="63"/>
      <c r="J14" s="81"/>
      <c r="K14" s="128"/>
      <c r="L14" s="77"/>
      <c r="M14" s="306">
        <v>3</v>
      </c>
      <c r="N14" s="306"/>
      <c r="O14" s="64"/>
      <c r="P14" s="81"/>
      <c r="Q14" s="81"/>
      <c r="R14" s="62"/>
      <c r="S14" s="306"/>
      <c r="T14" s="306"/>
      <c r="U14" s="64"/>
      <c r="V14" s="132"/>
      <c r="W14" s="81"/>
      <c r="X14" s="79"/>
      <c r="Y14" s="319"/>
      <c r="Z14" s="319"/>
      <c r="AA14" s="79"/>
      <c r="AB14" s="79"/>
      <c r="AC14" s="335"/>
      <c r="AD14" s="335"/>
      <c r="AE14" s="2"/>
      <c r="AF14" s="81"/>
      <c r="AG14" s="253"/>
      <c r="AH14" s="77"/>
      <c r="AI14" s="306"/>
      <c r="AJ14" s="306"/>
      <c r="AK14" s="64"/>
      <c r="AL14" s="81"/>
      <c r="AM14" s="81"/>
      <c r="AN14" s="81"/>
      <c r="AO14" s="339"/>
      <c r="AP14" s="339"/>
      <c r="AQ14" s="63"/>
      <c r="AR14" s="81"/>
      <c r="AS14" s="128"/>
      <c r="AT14" s="81"/>
      <c r="AU14" s="362"/>
      <c r="AV14" s="362"/>
      <c r="AW14" s="79"/>
      <c r="AX14" s="79"/>
      <c r="AY14" s="335"/>
      <c r="AZ14" s="335"/>
      <c r="BA14" s="2"/>
      <c r="BB14" s="81"/>
      <c r="BC14" s="133"/>
      <c r="BD14" s="62"/>
      <c r="BE14" s="306">
        <v>1</v>
      </c>
      <c r="BF14" s="306"/>
      <c r="BG14" s="81"/>
      <c r="BH14" s="81"/>
      <c r="BI14" s="81"/>
      <c r="BJ14" s="81"/>
      <c r="BK14" s="339"/>
      <c r="BL14" s="339"/>
      <c r="BM14" s="63"/>
      <c r="BN14" s="132"/>
      <c r="BO14" s="133"/>
      <c r="BP14" s="62"/>
      <c r="BQ14" s="305"/>
      <c r="BR14" s="305"/>
      <c r="BS14" s="79"/>
      <c r="BT14" s="79"/>
      <c r="BU14" s="335"/>
      <c r="BV14" s="335"/>
      <c r="BW14" s="2"/>
      <c r="BX14" s="81"/>
      <c r="BY14" s="133"/>
      <c r="BZ14" s="62"/>
      <c r="CA14" s="306">
        <v>1</v>
      </c>
      <c r="CB14" s="306"/>
      <c r="CC14" s="64"/>
      <c r="CD14" s="62"/>
      <c r="CE14" s="62"/>
      <c r="CF14" s="81"/>
      <c r="CG14" s="339"/>
      <c r="CH14" s="339"/>
      <c r="CI14" s="63"/>
      <c r="CJ14" s="132"/>
      <c r="CK14" s="81"/>
      <c r="CL14" s="81"/>
      <c r="CM14" s="319"/>
      <c r="CN14" s="319"/>
      <c r="CO14" s="79"/>
      <c r="CP14" s="79"/>
    </row>
    <row r="15" spans="3:94" ht="10.5" customHeight="1" thickTop="1">
      <c r="C15" s="79"/>
      <c r="D15" s="79"/>
      <c r="E15" s="79"/>
      <c r="F15" s="79"/>
      <c r="G15" s="86"/>
      <c r="H15" s="161"/>
      <c r="I15" s="162"/>
      <c r="J15" s="162"/>
      <c r="K15" s="88"/>
      <c r="L15" s="88"/>
      <c r="M15" s="89"/>
      <c r="N15" s="86"/>
      <c r="O15" s="86"/>
      <c r="P15" s="86"/>
      <c r="Q15" s="86"/>
      <c r="R15" s="90"/>
      <c r="S15" s="90"/>
      <c r="T15" s="91"/>
      <c r="U15" s="92"/>
      <c r="V15" s="94" t="s">
        <v>226</v>
      </c>
      <c r="W15" s="158"/>
      <c r="X15" s="158"/>
      <c r="Y15" s="159"/>
      <c r="Z15" s="90"/>
      <c r="AA15" s="90"/>
      <c r="AB15" s="90"/>
      <c r="AC15" s="90"/>
      <c r="AD15" s="254"/>
      <c r="AE15" s="255"/>
      <c r="AF15" s="255"/>
      <c r="AG15" s="88"/>
      <c r="AH15" s="88"/>
      <c r="AI15" s="89"/>
      <c r="AJ15" s="86"/>
      <c r="AK15" s="86"/>
      <c r="AL15" s="86"/>
      <c r="AM15" s="86"/>
      <c r="AN15" s="86"/>
      <c r="AO15" s="86"/>
      <c r="AP15" s="161"/>
      <c r="AQ15" s="162"/>
      <c r="AR15" s="162"/>
      <c r="AS15" s="88"/>
      <c r="AT15" s="88"/>
      <c r="AU15" s="89"/>
      <c r="AV15" s="86"/>
      <c r="AW15" s="86"/>
      <c r="AX15" s="86"/>
      <c r="AY15" s="86"/>
      <c r="AZ15" s="161"/>
      <c r="BA15" s="162"/>
      <c r="BB15" s="170"/>
      <c r="BC15" s="88"/>
      <c r="BD15" s="88"/>
      <c r="BE15" s="88"/>
      <c r="BF15" s="96"/>
      <c r="BG15" s="90"/>
      <c r="BH15" s="86"/>
      <c r="BI15" s="86"/>
      <c r="BJ15" s="86"/>
      <c r="BK15" s="86"/>
      <c r="BL15" s="87"/>
      <c r="BM15" s="88"/>
      <c r="BN15" s="145"/>
      <c r="BO15" s="162"/>
      <c r="BP15" s="162"/>
      <c r="BQ15" s="164"/>
      <c r="BR15" s="90"/>
      <c r="BS15" s="86"/>
      <c r="BT15" s="86"/>
      <c r="BU15" s="86"/>
      <c r="BV15" s="93"/>
      <c r="BW15" s="94"/>
      <c r="BX15" s="95"/>
      <c r="BY15" s="190"/>
      <c r="BZ15" s="190"/>
      <c r="CA15" s="191"/>
      <c r="CB15" s="90"/>
      <c r="CC15" s="90"/>
      <c r="CD15" s="86"/>
      <c r="CE15" s="86"/>
      <c r="CF15" s="86"/>
      <c r="CG15" s="86"/>
      <c r="CH15" s="87"/>
      <c r="CI15" s="88"/>
      <c r="CJ15" s="145" t="s">
        <v>231</v>
      </c>
      <c r="CK15" s="162"/>
      <c r="CL15" s="162"/>
      <c r="CM15" s="164"/>
      <c r="CN15" s="86"/>
      <c r="CO15" s="79"/>
      <c r="CP15" s="79"/>
    </row>
    <row r="16" spans="3:94" ht="10.5" customHeight="1">
      <c r="C16" s="79"/>
      <c r="D16" s="79"/>
      <c r="E16" s="79"/>
      <c r="F16" s="79"/>
      <c r="G16" s="86"/>
      <c r="H16" s="163"/>
      <c r="I16" s="90"/>
      <c r="J16" s="90"/>
      <c r="K16" s="90"/>
      <c r="L16" s="90"/>
      <c r="M16" s="97"/>
      <c r="N16" s="86"/>
      <c r="O16" s="86"/>
      <c r="P16" s="86"/>
      <c r="Q16" s="86"/>
      <c r="R16" s="90"/>
      <c r="S16" s="90"/>
      <c r="T16" s="144"/>
      <c r="U16" s="131" t="s">
        <v>227</v>
      </c>
      <c r="V16" s="129"/>
      <c r="W16" s="129"/>
      <c r="X16" s="129"/>
      <c r="Y16" s="160"/>
      <c r="Z16" s="90"/>
      <c r="AA16" s="90"/>
      <c r="AB16" s="90"/>
      <c r="AC16" s="90"/>
      <c r="AD16" s="257"/>
      <c r="AE16" s="90"/>
      <c r="AF16" s="90"/>
      <c r="AG16" s="90"/>
      <c r="AH16" s="90"/>
      <c r="AI16" s="97"/>
      <c r="AJ16" s="86"/>
      <c r="AK16" s="86"/>
      <c r="AL16" s="86"/>
      <c r="AM16" s="86"/>
      <c r="AN16" s="86"/>
      <c r="AO16" s="86"/>
      <c r="AP16" s="163"/>
      <c r="AQ16" s="90"/>
      <c r="AR16" s="90"/>
      <c r="AS16" s="90"/>
      <c r="AT16" s="90"/>
      <c r="AU16" s="97"/>
      <c r="AV16" s="86"/>
      <c r="AW16" s="86"/>
      <c r="AX16" s="86"/>
      <c r="AY16" s="86"/>
      <c r="AZ16" s="193"/>
      <c r="BA16" s="131"/>
      <c r="BB16" s="99"/>
      <c r="BC16" s="99"/>
      <c r="BD16" s="99"/>
      <c r="BE16" s="99"/>
      <c r="BF16" s="96"/>
      <c r="BG16" s="90"/>
      <c r="BH16" s="86"/>
      <c r="BI16" s="86"/>
      <c r="BJ16" s="86"/>
      <c r="BK16" s="86"/>
      <c r="BL16" s="96"/>
      <c r="BM16" s="90"/>
      <c r="BN16" s="90"/>
      <c r="BO16" s="90"/>
      <c r="BP16" s="90"/>
      <c r="BQ16" s="165"/>
      <c r="BR16" s="90"/>
      <c r="BS16" s="86"/>
      <c r="BT16" s="86"/>
      <c r="BU16" s="86"/>
      <c r="BV16" s="100"/>
      <c r="BW16" s="101"/>
      <c r="BX16" s="101"/>
      <c r="BY16" s="101"/>
      <c r="BZ16" s="101"/>
      <c r="CA16" s="192"/>
      <c r="CB16" s="90"/>
      <c r="CC16" s="90"/>
      <c r="CD16" s="86"/>
      <c r="CE16" s="86"/>
      <c r="CF16" s="86"/>
      <c r="CG16" s="86"/>
      <c r="CH16" s="96"/>
      <c r="CI16" s="90" t="s">
        <v>235</v>
      </c>
      <c r="CJ16" s="90"/>
      <c r="CK16" s="90"/>
      <c r="CL16" s="90"/>
      <c r="CM16" s="165"/>
      <c r="CN16" s="86"/>
      <c r="CO16" s="79"/>
      <c r="CP16" s="79"/>
    </row>
    <row r="17" spans="7:92" ht="10.5" customHeight="1">
      <c r="G17" s="340" t="s">
        <v>34</v>
      </c>
      <c r="H17" s="341"/>
      <c r="I17" s="16"/>
      <c r="J17" s="16"/>
      <c r="K17" s="16"/>
      <c r="M17" s="327" t="s">
        <v>35</v>
      </c>
      <c r="N17" s="327"/>
      <c r="O17" s="17"/>
      <c r="P17" s="17"/>
      <c r="Q17" s="17"/>
      <c r="R17" s="17"/>
      <c r="S17" s="340" t="s">
        <v>36</v>
      </c>
      <c r="T17" s="340"/>
      <c r="U17" s="61"/>
      <c r="Y17" s="340" t="s">
        <v>37</v>
      </c>
      <c r="Z17" s="340"/>
      <c r="AA17" s="18"/>
      <c r="AC17" s="340" t="s">
        <v>38</v>
      </c>
      <c r="AD17" s="340"/>
      <c r="AE17" s="61"/>
      <c r="AI17" s="327" t="s">
        <v>39</v>
      </c>
      <c r="AJ17" s="327"/>
      <c r="AK17" s="17"/>
      <c r="AO17" s="340" t="s">
        <v>40</v>
      </c>
      <c r="AP17" s="340"/>
      <c r="AQ17" s="61"/>
      <c r="AU17" s="340" t="s">
        <v>41</v>
      </c>
      <c r="AV17" s="340"/>
      <c r="AW17" s="18"/>
      <c r="AY17" s="340" t="s">
        <v>42</v>
      </c>
      <c r="AZ17" s="341"/>
      <c r="BA17" s="16"/>
      <c r="BB17" s="16"/>
      <c r="BC17" s="16"/>
      <c r="BE17" s="340" t="s">
        <v>43</v>
      </c>
      <c r="BF17" s="341"/>
      <c r="BG17" s="16"/>
      <c r="BH17" s="17"/>
      <c r="BI17" s="17"/>
      <c r="BJ17" s="17"/>
      <c r="BK17" s="327" t="s">
        <v>44</v>
      </c>
      <c r="BL17" s="327"/>
      <c r="BM17" s="17"/>
      <c r="BQ17" s="340" t="s">
        <v>45</v>
      </c>
      <c r="BR17" s="341"/>
      <c r="BS17" s="16"/>
      <c r="BU17" s="340" t="s">
        <v>46</v>
      </c>
      <c r="BV17" s="341"/>
      <c r="BW17" s="16"/>
      <c r="CA17" s="340" t="s">
        <v>47</v>
      </c>
      <c r="CB17" s="341"/>
      <c r="CC17" s="16"/>
      <c r="CG17" s="327" t="s">
        <v>48</v>
      </c>
      <c r="CH17" s="327"/>
      <c r="CI17" s="17"/>
      <c r="CM17" s="340" t="s">
        <v>49</v>
      </c>
      <c r="CN17" s="341"/>
    </row>
    <row r="18" spans="7:92" ht="10.5" customHeight="1">
      <c r="G18" s="341"/>
      <c r="H18" s="341"/>
      <c r="I18" s="16"/>
      <c r="J18" s="16"/>
      <c r="K18" s="16"/>
      <c r="M18" s="327"/>
      <c r="N18" s="327"/>
      <c r="O18" s="17"/>
      <c r="P18" s="17"/>
      <c r="Q18" s="17"/>
      <c r="R18" s="17"/>
      <c r="S18" s="340"/>
      <c r="T18" s="340"/>
      <c r="U18" s="61"/>
      <c r="Y18" s="340"/>
      <c r="Z18" s="340"/>
      <c r="AA18" s="18"/>
      <c r="AC18" s="340"/>
      <c r="AD18" s="340"/>
      <c r="AE18" s="61"/>
      <c r="AI18" s="327"/>
      <c r="AJ18" s="327"/>
      <c r="AK18" s="17"/>
      <c r="AO18" s="340"/>
      <c r="AP18" s="340"/>
      <c r="AQ18" s="61"/>
      <c r="AU18" s="340"/>
      <c r="AV18" s="340"/>
      <c r="AW18" s="18"/>
      <c r="AY18" s="341"/>
      <c r="AZ18" s="341"/>
      <c r="BA18" s="16"/>
      <c r="BB18" s="16"/>
      <c r="BC18" s="16"/>
      <c r="BE18" s="341"/>
      <c r="BF18" s="341"/>
      <c r="BG18" s="16"/>
      <c r="BH18" s="17"/>
      <c r="BI18" s="17"/>
      <c r="BJ18" s="17"/>
      <c r="BK18" s="327"/>
      <c r="BL18" s="327"/>
      <c r="BM18" s="17"/>
      <c r="BQ18" s="341"/>
      <c r="BR18" s="341"/>
      <c r="BS18" s="16"/>
      <c r="BU18" s="341"/>
      <c r="BV18" s="341"/>
      <c r="BW18" s="16"/>
      <c r="CA18" s="341"/>
      <c r="CB18" s="341"/>
      <c r="CC18" s="16"/>
      <c r="CG18" s="327"/>
      <c r="CH18" s="327"/>
      <c r="CI18" s="17"/>
      <c r="CM18" s="341"/>
      <c r="CN18" s="341"/>
    </row>
    <row r="19" spans="7:92" ht="10.5" customHeight="1">
      <c r="G19" s="341"/>
      <c r="H19" s="341"/>
      <c r="I19" s="16"/>
      <c r="J19" s="16"/>
      <c r="K19" s="16"/>
      <c r="M19" s="327"/>
      <c r="N19" s="327"/>
      <c r="O19" s="17"/>
      <c r="P19" s="17"/>
      <c r="Q19" s="17"/>
      <c r="R19" s="17"/>
      <c r="S19" s="340"/>
      <c r="T19" s="340"/>
      <c r="U19" s="61"/>
      <c r="Y19" s="340"/>
      <c r="Z19" s="340"/>
      <c r="AA19" s="18"/>
      <c r="AC19" s="340"/>
      <c r="AD19" s="340"/>
      <c r="AE19" s="61"/>
      <c r="AI19" s="327"/>
      <c r="AJ19" s="327"/>
      <c r="AK19" s="17"/>
      <c r="AO19" s="340"/>
      <c r="AP19" s="340"/>
      <c r="AQ19" s="61"/>
      <c r="AU19" s="340"/>
      <c r="AV19" s="340"/>
      <c r="AW19" s="18"/>
      <c r="AY19" s="341"/>
      <c r="AZ19" s="341"/>
      <c r="BA19" s="16"/>
      <c r="BB19" s="16"/>
      <c r="BC19" s="16"/>
      <c r="BE19" s="341"/>
      <c r="BF19" s="341"/>
      <c r="BG19" s="16"/>
      <c r="BH19" s="17"/>
      <c r="BI19" s="17"/>
      <c r="BJ19" s="17"/>
      <c r="BK19" s="327"/>
      <c r="BL19" s="327"/>
      <c r="BM19" s="17"/>
      <c r="BQ19" s="341"/>
      <c r="BR19" s="341"/>
      <c r="BS19" s="16"/>
      <c r="BU19" s="341"/>
      <c r="BV19" s="341"/>
      <c r="BW19" s="16"/>
      <c r="CA19" s="341"/>
      <c r="CB19" s="341"/>
      <c r="CC19" s="16"/>
      <c r="CG19" s="327"/>
      <c r="CH19" s="327"/>
      <c r="CI19" s="17"/>
      <c r="CM19" s="341"/>
      <c r="CN19" s="341"/>
    </row>
    <row r="20" spans="7:92" ht="10.5" customHeight="1">
      <c r="G20" s="341"/>
      <c r="H20" s="341"/>
      <c r="I20" s="16"/>
      <c r="J20" s="16"/>
      <c r="K20" s="16"/>
      <c r="M20" s="327"/>
      <c r="N20" s="327"/>
      <c r="O20" s="17"/>
      <c r="P20" s="17"/>
      <c r="Q20" s="17"/>
      <c r="R20" s="17"/>
      <c r="S20" s="340"/>
      <c r="T20" s="340"/>
      <c r="U20" s="61"/>
      <c r="Y20" s="340"/>
      <c r="Z20" s="340"/>
      <c r="AA20" s="18"/>
      <c r="AC20" s="340"/>
      <c r="AD20" s="340"/>
      <c r="AE20" s="61"/>
      <c r="AI20" s="327"/>
      <c r="AJ20" s="327"/>
      <c r="AK20" s="17"/>
      <c r="AO20" s="340"/>
      <c r="AP20" s="340"/>
      <c r="AQ20" s="61"/>
      <c r="AU20" s="340"/>
      <c r="AV20" s="340"/>
      <c r="AW20" s="18"/>
      <c r="AY20" s="341"/>
      <c r="AZ20" s="341"/>
      <c r="BA20" s="16"/>
      <c r="BB20" s="16"/>
      <c r="BC20" s="16"/>
      <c r="BE20" s="341"/>
      <c r="BF20" s="341"/>
      <c r="BG20" s="16"/>
      <c r="BH20" s="17"/>
      <c r="BI20" s="17"/>
      <c r="BJ20" s="17"/>
      <c r="BK20" s="327"/>
      <c r="BL20" s="327"/>
      <c r="BM20" s="17"/>
      <c r="BQ20" s="341"/>
      <c r="BR20" s="341"/>
      <c r="BS20" s="16"/>
      <c r="BU20" s="341"/>
      <c r="BV20" s="341"/>
      <c r="BW20" s="16"/>
      <c r="CA20" s="341"/>
      <c r="CB20" s="341"/>
      <c r="CC20" s="16"/>
      <c r="CG20" s="327"/>
      <c r="CH20" s="327"/>
      <c r="CI20" s="17"/>
      <c r="CM20" s="341"/>
      <c r="CN20" s="341"/>
    </row>
    <row r="21" spans="7:92" ht="10.5" customHeight="1">
      <c r="G21" s="341"/>
      <c r="H21" s="341"/>
      <c r="I21" s="16"/>
      <c r="J21" s="16"/>
      <c r="K21" s="16"/>
      <c r="M21" s="327"/>
      <c r="N21" s="327"/>
      <c r="O21" s="17"/>
      <c r="P21" s="17"/>
      <c r="Q21" s="17"/>
      <c r="R21" s="17"/>
      <c r="S21" s="340"/>
      <c r="T21" s="340"/>
      <c r="U21" s="61"/>
      <c r="Y21" s="340"/>
      <c r="Z21" s="340"/>
      <c r="AA21" s="18"/>
      <c r="AC21" s="340"/>
      <c r="AD21" s="340"/>
      <c r="AE21" s="61"/>
      <c r="AI21" s="327"/>
      <c r="AJ21" s="327"/>
      <c r="AK21" s="17"/>
      <c r="AO21" s="340"/>
      <c r="AP21" s="340"/>
      <c r="AQ21" s="61"/>
      <c r="AU21" s="340"/>
      <c r="AV21" s="340"/>
      <c r="AW21" s="18"/>
      <c r="AY21" s="341"/>
      <c r="AZ21" s="341"/>
      <c r="BA21" s="16"/>
      <c r="BB21" s="16"/>
      <c r="BC21" s="16"/>
      <c r="BE21" s="341"/>
      <c r="BF21" s="341"/>
      <c r="BG21" s="16"/>
      <c r="BH21" s="17"/>
      <c r="BI21" s="17"/>
      <c r="BJ21" s="17"/>
      <c r="BK21" s="327"/>
      <c r="BL21" s="327"/>
      <c r="BM21" s="17"/>
      <c r="BQ21" s="341"/>
      <c r="BR21" s="341"/>
      <c r="BS21" s="16"/>
      <c r="BU21" s="341"/>
      <c r="BV21" s="341"/>
      <c r="BW21" s="16"/>
      <c r="CA21" s="341"/>
      <c r="CB21" s="341"/>
      <c r="CC21" s="16"/>
      <c r="CG21" s="327"/>
      <c r="CH21" s="327"/>
      <c r="CI21" s="17"/>
      <c r="CM21" s="341"/>
      <c r="CN21" s="341"/>
    </row>
    <row r="22" spans="7:92" ht="10.5" customHeight="1">
      <c r="G22" s="321" t="s">
        <v>167</v>
      </c>
      <c r="H22" s="349"/>
      <c r="I22" s="72"/>
      <c r="J22" s="16"/>
      <c r="K22" s="16"/>
      <c r="L22" s="19"/>
      <c r="M22" s="402" t="s">
        <v>168</v>
      </c>
      <c r="N22" s="403"/>
      <c r="O22" s="73"/>
      <c r="P22" s="73"/>
      <c r="Q22" s="73"/>
      <c r="R22" s="16"/>
      <c r="S22" s="343" t="s">
        <v>169</v>
      </c>
      <c r="T22" s="344"/>
      <c r="U22" s="73"/>
      <c r="V22" s="16"/>
      <c r="W22" s="16"/>
      <c r="X22" s="19"/>
      <c r="Y22" s="408" t="s">
        <v>173</v>
      </c>
      <c r="Z22" s="409"/>
      <c r="AA22" s="16"/>
      <c r="AB22" s="16"/>
      <c r="AC22" s="321" t="s">
        <v>170</v>
      </c>
      <c r="AD22" s="349"/>
      <c r="AE22" s="72"/>
      <c r="AF22" s="16"/>
      <c r="AG22" s="16"/>
      <c r="AH22" s="19"/>
      <c r="AI22" s="321" t="s">
        <v>171</v>
      </c>
      <c r="AJ22" s="349"/>
      <c r="AK22" s="75"/>
      <c r="AL22" s="19"/>
      <c r="AM22" s="19"/>
      <c r="AN22" s="16"/>
      <c r="AO22" s="354" t="s">
        <v>172</v>
      </c>
      <c r="AP22" s="322"/>
      <c r="AQ22" s="73"/>
      <c r="AR22" s="16"/>
      <c r="AS22" s="16"/>
      <c r="AT22" s="16"/>
      <c r="AU22" s="321" t="s">
        <v>174</v>
      </c>
      <c r="AV22" s="349"/>
      <c r="AW22" s="16"/>
      <c r="AX22" s="16"/>
      <c r="AY22" s="343" t="s">
        <v>175</v>
      </c>
      <c r="AZ22" s="344"/>
      <c r="BA22" s="73"/>
      <c r="BB22" s="16"/>
      <c r="BC22" s="16"/>
      <c r="BD22" s="19"/>
      <c r="BE22" s="343" t="s">
        <v>176</v>
      </c>
      <c r="BF22" s="344"/>
      <c r="BG22" s="72"/>
      <c r="BH22" s="19"/>
      <c r="BI22" s="19"/>
      <c r="BJ22" s="16"/>
      <c r="BK22" s="396" t="s">
        <v>238</v>
      </c>
      <c r="BL22" s="397"/>
      <c r="BM22" s="74"/>
      <c r="BN22" s="16"/>
      <c r="BO22" s="16"/>
      <c r="BP22" s="16"/>
      <c r="BQ22" s="354" t="s">
        <v>177</v>
      </c>
      <c r="BR22" s="355"/>
      <c r="BS22" s="75"/>
      <c r="BT22" s="16"/>
      <c r="BU22" s="313" t="s">
        <v>178</v>
      </c>
      <c r="BV22" s="314"/>
      <c r="BW22" s="72"/>
      <c r="BX22" s="16"/>
      <c r="BY22" s="16"/>
      <c r="BZ22" s="19"/>
      <c r="CA22" s="343" t="s">
        <v>179</v>
      </c>
      <c r="CB22" s="344"/>
      <c r="CC22" s="109"/>
      <c r="CD22" s="16"/>
      <c r="CE22" s="16"/>
      <c r="CF22" s="16"/>
      <c r="CG22" s="414" t="s">
        <v>180</v>
      </c>
      <c r="CH22" s="415"/>
      <c r="CI22" s="76"/>
      <c r="CM22" s="313" t="s">
        <v>181</v>
      </c>
      <c r="CN22" s="314"/>
    </row>
    <row r="23" spans="7:92" ht="10.5" customHeight="1">
      <c r="G23" s="350"/>
      <c r="H23" s="351"/>
      <c r="I23" s="72"/>
      <c r="J23" s="16"/>
      <c r="K23" s="16"/>
      <c r="L23" s="19"/>
      <c r="M23" s="404"/>
      <c r="N23" s="405"/>
      <c r="O23" s="73"/>
      <c r="P23" s="73"/>
      <c r="Q23" s="73"/>
      <c r="R23" s="16"/>
      <c r="S23" s="345"/>
      <c r="T23" s="346"/>
      <c r="U23" s="73"/>
      <c r="V23" s="16"/>
      <c r="W23" s="16"/>
      <c r="X23" s="19"/>
      <c r="Y23" s="410"/>
      <c r="Z23" s="411"/>
      <c r="AA23" s="16"/>
      <c r="AB23" s="16"/>
      <c r="AC23" s="350"/>
      <c r="AD23" s="351"/>
      <c r="AE23" s="72"/>
      <c r="AF23" s="16"/>
      <c r="AG23" s="16"/>
      <c r="AH23" s="16"/>
      <c r="AI23" s="350"/>
      <c r="AJ23" s="351"/>
      <c r="AK23" s="75"/>
      <c r="AL23" s="16"/>
      <c r="AM23" s="16"/>
      <c r="AN23" s="16"/>
      <c r="AO23" s="323"/>
      <c r="AP23" s="324"/>
      <c r="AQ23" s="73"/>
      <c r="AR23" s="16"/>
      <c r="AS23" s="16"/>
      <c r="AT23" s="16"/>
      <c r="AU23" s="350"/>
      <c r="AV23" s="351"/>
      <c r="AW23" s="16"/>
      <c r="AX23" s="16"/>
      <c r="AY23" s="345"/>
      <c r="AZ23" s="346"/>
      <c r="BA23" s="73"/>
      <c r="BB23" s="16"/>
      <c r="BC23" s="16"/>
      <c r="BD23" s="16"/>
      <c r="BE23" s="345"/>
      <c r="BF23" s="346"/>
      <c r="BG23" s="72"/>
      <c r="BH23" s="16"/>
      <c r="BI23" s="16"/>
      <c r="BJ23" s="16"/>
      <c r="BK23" s="398"/>
      <c r="BL23" s="399"/>
      <c r="BM23" s="74"/>
      <c r="BN23" s="16"/>
      <c r="BO23" s="16"/>
      <c r="BP23" s="16"/>
      <c r="BQ23" s="356"/>
      <c r="BR23" s="357"/>
      <c r="BS23" s="75"/>
      <c r="BT23" s="16"/>
      <c r="BU23" s="315"/>
      <c r="BV23" s="316"/>
      <c r="BW23" s="72"/>
      <c r="BX23" s="16"/>
      <c r="BY23" s="16"/>
      <c r="BZ23" s="16"/>
      <c r="CA23" s="345"/>
      <c r="CB23" s="346"/>
      <c r="CC23" s="109"/>
      <c r="CD23" s="16"/>
      <c r="CE23" s="16"/>
      <c r="CF23" s="16"/>
      <c r="CG23" s="416"/>
      <c r="CH23" s="417"/>
      <c r="CI23" s="76"/>
      <c r="CM23" s="315"/>
      <c r="CN23" s="316"/>
    </row>
    <row r="24" spans="7:92" ht="10.5" customHeight="1">
      <c r="G24" s="350"/>
      <c r="H24" s="351"/>
      <c r="I24" s="72"/>
      <c r="J24" s="16"/>
      <c r="K24" s="16"/>
      <c r="L24" s="19"/>
      <c r="M24" s="404"/>
      <c r="N24" s="405"/>
      <c r="O24" s="73"/>
      <c r="P24" s="73"/>
      <c r="Q24" s="73"/>
      <c r="R24" s="16"/>
      <c r="S24" s="345"/>
      <c r="T24" s="346"/>
      <c r="U24" s="73"/>
      <c r="V24" s="16"/>
      <c r="W24" s="16"/>
      <c r="X24" s="19"/>
      <c r="Y24" s="410"/>
      <c r="Z24" s="411"/>
      <c r="AA24" s="16"/>
      <c r="AB24" s="16"/>
      <c r="AC24" s="350"/>
      <c r="AD24" s="351"/>
      <c r="AE24" s="72"/>
      <c r="AF24" s="16"/>
      <c r="AG24" s="16"/>
      <c r="AH24" s="16"/>
      <c r="AI24" s="350"/>
      <c r="AJ24" s="351"/>
      <c r="AK24" s="75"/>
      <c r="AL24" s="16"/>
      <c r="AM24" s="16"/>
      <c r="AN24" s="16"/>
      <c r="AO24" s="323"/>
      <c r="AP24" s="324"/>
      <c r="AQ24" s="73"/>
      <c r="AR24" s="16"/>
      <c r="AS24" s="16"/>
      <c r="AT24" s="16"/>
      <c r="AU24" s="350"/>
      <c r="AV24" s="351"/>
      <c r="AW24" s="16"/>
      <c r="AX24" s="16"/>
      <c r="AY24" s="345"/>
      <c r="AZ24" s="346"/>
      <c r="BA24" s="73"/>
      <c r="BB24" s="16"/>
      <c r="BC24" s="16"/>
      <c r="BD24" s="16"/>
      <c r="BE24" s="345"/>
      <c r="BF24" s="346"/>
      <c r="BG24" s="72"/>
      <c r="BH24" s="16"/>
      <c r="BI24" s="16"/>
      <c r="BJ24" s="16"/>
      <c r="BK24" s="398"/>
      <c r="BL24" s="399"/>
      <c r="BM24" s="74"/>
      <c r="BN24" s="16"/>
      <c r="BO24" s="16"/>
      <c r="BP24" s="16"/>
      <c r="BQ24" s="356"/>
      <c r="BR24" s="357"/>
      <c r="BS24" s="75"/>
      <c r="BT24" s="16"/>
      <c r="BU24" s="315"/>
      <c r="BV24" s="316"/>
      <c r="BW24" s="72"/>
      <c r="BX24" s="16"/>
      <c r="BY24" s="16"/>
      <c r="BZ24" s="16"/>
      <c r="CA24" s="345"/>
      <c r="CB24" s="346"/>
      <c r="CC24" s="109"/>
      <c r="CD24" s="16"/>
      <c r="CE24" s="16"/>
      <c r="CF24" s="16"/>
      <c r="CG24" s="416"/>
      <c r="CH24" s="417"/>
      <c r="CI24" s="76"/>
      <c r="CM24" s="315"/>
      <c r="CN24" s="316"/>
    </row>
    <row r="25" spans="7:92" ht="10.5" customHeight="1">
      <c r="G25" s="350"/>
      <c r="H25" s="351"/>
      <c r="I25" s="72"/>
      <c r="J25" s="16"/>
      <c r="K25" s="16"/>
      <c r="L25" s="19"/>
      <c r="M25" s="404"/>
      <c r="N25" s="405"/>
      <c r="O25" s="73"/>
      <c r="P25" s="73"/>
      <c r="Q25" s="73"/>
      <c r="R25" s="16"/>
      <c r="S25" s="345"/>
      <c r="T25" s="346"/>
      <c r="U25" s="73"/>
      <c r="V25" s="16"/>
      <c r="W25" s="16"/>
      <c r="X25" s="19"/>
      <c r="Y25" s="410"/>
      <c r="Z25" s="411"/>
      <c r="AA25" s="16"/>
      <c r="AB25" s="16"/>
      <c r="AC25" s="350"/>
      <c r="AD25" s="351"/>
      <c r="AE25" s="72"/>
      <c r="AF25" s="16"/>
      <c r="AG25" s="16"/>
      <c r="AH25" s="16"/>
      <c r="AI25" s="350"/>
      <c r="AJ25" s="351"/>
      <c r="AK25" s="75"/>
      <c r="AL25" s="16"/>
      <c r="AM25" s="16"/>
      <c r="AN25" s="16"/>
      <c r="AO25" s="323"/>
      <c r="AP25" s="324"/>
      <c r="AQ25" s="73"/>
      <c r="AR25" s="16"/>
      <c r="AS25" s="16"/>
      <c r="AT25" s="16"/>
      <c r="AU25" s="350"/>
      <c r="AV25" s="351"/>
      <c r="AW25" s="16"/>
      <c r="AX25" s="16"/>
      <c r="AY25" s="345"/>
      <c r="AZ25" s="346"/>
      <c r="BA25" s="73"/>
      <c r="BB25" s="16"/>
      <c r="BC25" s="16"/>
      <c r="BD25" s="16"/>
      <c r="BE25" s="345"/>
      <c r="BF25" s="346"/>
      <c r="BG25" s="72"/>
      <c r="BH25" s="16"/>
      <c r="BI25" s="16"/>
      <c r="BJ25" s="16"/>
      <c r="BK25" s="398"/>
      <c r="BL25" s="399"/>
      <c r="BM25" s="74"/>
      <c r="BN25" s="16"/>
      <c r="BO25" s="16"/>
      <c r="BP25" s="16"/>
      <c r="BQ25" s="356"/>
      <c r="BR25" s="357"/>
      <c r="BS25" s="75"/>
      <c r="BT25" s="16"/>
      <c r="BU25" s="315"/>
      <c r="BV25" s="316"/>
      <c r="BW25" s="72"/>
      <c r="BX25" s="16"/>
      <c r="BY25" s="16"/>
      <c r="BZ25" s="16"/>
      <c r="CA25" s="345"/>
      <c r="CB25" s="346"/>
      <c r="CC25" s="109"/>
      <c r="CD25" s="16"/>
      <c r="CE25" s="16"/>
      <c r="CF25" s="16"/>
      <c r="CG25" s="416"/>
      <c r="CH25" s="417"/>
      <c r="CI25" s="76"/>
      <c r="CM25" s="315"/>
      <c r="CN25" s="316"/>
    </row>
    <row r="26" spans="7:92" ht="10.5" customHeight="1">
      <c r="G26" s="350"/>
      <c r="H26" s="351"/>
      <c r="I26" s="72"/>
      <c r="J26" s="16"/>
      <c r="K26" s="16"/>
      <c r="L26" s="19"/>
      <c r="M26" s="404"/>
      <c r="N26" s="405"/>
      <c r="O26" s="73"/>
      <c r="P26" s="73"/>
      <c r="Q26" s="73"/>
      <c r="R26" s="16"/>
      <c r="S26" s="345"/>
      <c r="T26" s="346"/>
      <c r="U26" s="73"/>
      <c r="V26" s="16"/>
      <c r="W26" s="16"/>
      <c r="X26" s="19"/>
      <c r="Y26" s="410"/>
      <c r="Z26" s="411"/>
      <c r="AA26" s="16"/>
      <c r="AB26" s="16"/>
      <c r="AC26" s="350"/>
      <c r="AD26" s="351"/>
      <c r="AE26" s="72"/>
      <c r="AF26" s="16"/>
      <c r="AG26" s="16"/>
      <c r="AH26" s="16"/>
      <c r="AI26" s="350"/>
      <c r="AJ26" s="351"/>
      <c r="AK26" s="75"/>
      <c r="AL26" s="16"/>
      <c r="AM26" s="16"/>
      <c r="AN26" s="16"/>
      <c r="AO26" s="323"/>
      <c r="AP26" s="324"/>
      <c r="AQ26" s="73"/>
      <c r="AR26" s="16"/>
      <c r="AS26" s="16"/>
      <c r="AT26" s="16"/>
      <c r="AU26" s="350"/>
      <c r="AV26" s="351"/>
      <c r="AW26" s="16"/>
      <c r="AX26" s="16"/>
      <c r="AY26" s="345"/>
      <c r="AZ26" s="346"/>
      <c r="BA26" s="73"/>
      <c r="BB26" s="16"/>
      <c r="BC26" s="16"/>
      <c r="BD26" s="16"/>
      <c r="BE26" s="345"/>
      <c r="BF26" s="346"/>
      <c r="BG26" s="72"/>
      <c r="BH26" s="16"/>
      <c r="BI26" s="16"/>
      <c r="BJ26" s="16"/>
      <c r="BK26" s="398"/>
      <c r="BL26" s="399"/>
      <c r="BM26" s="74"/>
      <c r="BN26" s="16"/>
      <c r="BO26" s="16"/>
      <c r="BP26" s="16"/>
      <c r="BQ26" s="356"/>
      <c r="BR26" s="357"/>
      <c r="BS26" s="75"/>
      <c r="BT26" s="16"/>
      <c r="BU26" s="315"/>
      <c r="BV26" s="316"/>
      <c r="BW26" s="72"/>
      <c r="BX26" s="16"/>
      <c r="BY26" s="16"/>
      <c r="BZ26" s="16"/>
      <c r="CA26" s="345"/>
      <c r="CB26" s="346"/>
      <c r="CC26" s="109"/>
      <c r="CD26" s="16"/>
      <c r="CE26" s="16"/>
      <c r="CF26" s="16"/>
      <c r="CG26" s="416"/>
      <c r="CH26" s="417"/>
      <c r="CI26" s="76"/>
      <c r="CM26" s="315"/>
      <c r="CN26" s="316"/>
    </row>
    <row r="27" spans="7:92" ht="10.5" customHeight="1">
      <c r="G27" s="350"/>
      <c r="H27" s="351"/>
      <c r="I27" s="72"/>
      <c r="J27" s="16"/>
      <c r="K27" s="16"/>
      <c r="L27" s="19"/>
      <c r="M27" s="404"/>
      <c r="N27" s="405"/>
      <c r="O27" s="73"/>
      <c r="P27" s="73"/>
      <c r="Q27" s="73"/>
      <c r="R27" s="16"/>
      <c r="S27" s="345"/>
      <c r="T27" s="346"/>
      <c r="U27" s="73"/>
      <c r="V27" s="16"/>
      <c r="W27" s="16"/>
      <c r="X27" s="19"/>
      <c r="Y27" s="410"/>
      <c r="Z27" s="411"/>
      <c r="AA27" s="16"/>
      <c r="AB27" s="16"/>
      <c r="AC27" s="350"/>
      <c r="AD27" s="351"/>
      <c r="AE27" s="72"/>
      <c r="AF27" s="16"/>
      <c r="AG27" s="16"/>
      <c r="AH27" s="16"/>
      <c r="AI27" s="350"/>
      <c r="AJ27" s="351"/>
      <c r="AK27" s="75"/>
      <c r="AL27" s="16"/>
      <c r="AM27" s="16"/>
      <c r="AN27" s="16"/>
      <c r="AO27" s="323"/>
      <c r="AP27" s="324"/>
      <c r="AQ27" s="73"/>
      <c r="AR27" s="16"/>
      <c r="AS27" s="16"/>
      <c r="AT27" s="16"/>
      <c r="AU27" s="350"/>
      <c r="AV27" s="351"/>
      <c r="AW27" s="16"/>
      <c r="AX27" s="16"/>
      <c r="AY27" s="345"/>
      <c r="AZ27" s="346"/>
      <c r="BA27" s="73"/>
      <c r="BB27" s="16"/>
      <c r="BC27" s="16"/>
      <c r="BD27" s="16"/>
      <c r="BE27" s="345"/>
      <c r="BF27" s="346"/>
      <c r="BG27" s="72"/>
      <c r="BH27" s="16"/>
      <c r="BI27" s="16"/>
      <c r="BJ27" s="16"/>
      <c r="BK27" s="398"/>
      <c r="BL27" s="399"/>
      <c r="BM27" s="74"/>
      <c r="BN27" s="16"/>
      <c r="BO27" s="16"/>
      <c r="BP27" s="16"/>
      <c r="BQ27" s="356"/>
      <c r="BR27" s="357"/>
      <c r="BS27" s="75"/>
      <c r="BT27" s="16"/>
      <c r="BU27" s="315"/>
      <c r="BV27" s="316"/>
      <c r="BW27" s="72"/>
      <c r="BX27" s="16"/>
      <c r="BY27" s="16"/>
      <c r="BZ27" s="16"/>
      <c r="CA27" s="345"/>
      <c r="CB27" s="346"/>
      <c r="CC27" s="109"/>
      <c r="CD27" s="16"/>
      <c r="CE27" s="16"/>
      <c r="CF27" s="16"/>
      <c r="CG27" s="416"/>
      <c r="CH27" s="417"/>
      <c r="CI27" s="76"/>
      <c r="CM27" s="315"/>
      <c r="CN27" s="316"/>
    </row>
    <row r="28" spans="7:92" ht="10.5" customHeight="1">
      <c r="G28" s="350"/>
      <c r="H28" s="351"/>
      <c r="I28" s="72"/>
      <c r="J28" s="16"/>
      <c r="K28" s="16"/>
      <c r="L28" s="19"/>
      <c r="M28" s="404"/>
      <c r="N28" s="405"/>
      <c r="O28" s="73"/>
      <c r="P28" s="73"/>
      <c r="Q28" s="73"/>
      <c r="R28" s="16"/>
      <c r="S28" s="345"/>
      <c r="T28" s="346"/>
      <c r="U28" s="73"/>
      <c r="V28" s="16"/>
      <c r="W28" s="16"/>
      <c r="X28" s="19"/>
      <c r="Y28" s="410"/>
      <c r="Z28" s="411"/>
      <c r="AA28" s="16"/>
      <c r="AB28" s="16"/>
      <c r="AC28" s="350"/>
      <c r="AD28" s="351"/>
      <c r="AE28" s="72"/>
      <c r="AF28" s="16"/>
      <c r="AG28" s="16"/>
      <c r="AH28" s="16"/>
      <c r="AI28" s="350"/>
      <c r="AJ28" s="351"/>
      <c r="AK28" s="75"/>
      <c r="AL28" s="16"/>
      <c r="AM28" s="16"/>
      <c r="AN28" s="16"/>
      <c r="AO28" s="323"/>
      <c r="AP28" s="324"/>
      <c r="AQ28" s="73"/>
      <c r="AR28" s="16"/>
      <c r="AS28" s="16"/>
      <c r="AT28" s="16"/>
      <c r="AU28" s="350"/>
      <c r="AV28" s="351"/>
      <c r="AW28" s="16"/>
      <c r="AX28" s="16"/>
      <c r="AY28" s="345"/>
      <c r="AZ28" s="346"/>
      <c r="BA28" s="73"/>
      <c r="BB28" s="16"/>
      <c r="BC28" s="16"/>
      <c r="BD28" s="16"/>
      <c r="BE28" s="345"/>
      <c r="BF28" s="346"/>
      <c r="BG28" s="72"/>
      <c r="BH28" s="16"/>
      <c r="BI28" s="16"/>
      <c r="BJ28" s="16"/>
      <c r="BK28" s="398"/>
      <c r="BL28" s="399"/>
      <c r="BM28" s="74"/>
      <c r="BN28" s="16"/>
      <c r="BO28" s="16"/>
      <c r="BP28" s="16"/>
      <c r="BQ28" s="356"/>
      <c r="BR28" s="357"/>
      <c r="BS28" s="75"/>
      <c r="BT28" s="16"/>
      <c r="BU28" s="315"/>
      <c r="BV28" s="316"/>
      <c r="BW28" s="72"/>
      <c r="BX28" s="16"/>
      <c r="BY28" s="16"/>
      <c r="BZ28" s="16"/>
      <c r="CA28" s="345"/>
      <c r="CB28" s="346"/>
      <c r="CC28" s="109"/>
      <c r="CD28" s="16"/>
      <c r="CE28" s="16"/>
      <c r="CF28" s="16"/>
      <c r="CG28" s="416"/>
      <c r="CH28" s="417"/>
      <c r="CI28" s="76"/>
      <c r="CM28" s="315"/>
      <c r="CN28" s="316"/>
    </row>
    <row r="29" spans="7:92" ht="10.5" customHeight="1">
      <c r="G29" s="352"/>
      <c r="H29" s="353"/>
      <c r="I29" s="72"/>
      <c r="J29" s="16"/>
      <c r="K29" s="16"/>
      <c r="L29" s="19"/>
      <c r="M29" s="406"/>
      <c r="N29" s="407"/>
      <c r="O29" s="73"/>
      <c r="P29" s="73"/>
      <c r="Q29" s="73"/>
      <c r="R29" s="16"/>
      <c r="S29" s="347"/>
      <c r="T29" s="348"/>
      <c r="U29" s="73"/>
      <c r="V29" s="16"/>
      <c r="W29" s="16"/>
      <c r="X29" s="19"/>
      <c r="Y29" s="412"/>
      <c r="Z29" s="413"/>
      <c r="AA29" s="16"/>
      <c r="AB29" s="16"/>
      <c r="AC29" s="352"/>
      <c r="AD29" s="353"/>
      <c r="AE29" s="72"/>
      <c r="AF29" s="16"/>
      <c r="AG29" s="16"/>
      <c r="AH29" s="16"/>
      <c r="AI29" s="352"/>
      <c r="AJ29" s="353"/>
      <c r="AK29" s="75"/>
      <c r="AL29" s="16"/>
      <c r="AM29" s="16"/>
      <c r="AN29" s="16"/>
      <c r="AO29" s="325"/>
      <c r="AP29" s="326"/>
      <c r="AQ29" s="73"/>
      <c r="AR29" s="16"/>
      <c r="AS29" s="16"/>
      <c r="AT29" s="16"/>
      <c r="AU29" s="352"/>
      <c r="AV29" s="353"/>
      <c r="AW29" s="16"/>
      <c r="AX29" s="16"/>
      <c r="AY29" s="347"/>
      <c r="AZ29" s="348"/>
      <c r="BA29" s="73"/>
      <c r="BB29" s="16"/>
      <c r="BC29" s="16"/>
      <c r="BD29" s="16"/>
      <c r="BE29" s="347"/>
      <c r="BF29" s="348"/>
      <c r="BG29" s="72"/>
      <c r="BH29" s="16"/>
      <c r="BI29" s="16"/>
      <c r="BJ29" s="16"/>
      <c r="BK29" s="400"/>
      <c r="BL29" s="401"/>
      <c r="BM29" s="74"/>
      <c r="BN29" s="16"/>
      <c r="BO29" s="16"/>
      <c r="BP29" s="16"/>
      <c r="BQ29" s="358"/>
      <c r="BR29" s="359"/>
      <c r="BS29" s="75"/>
      <c r="BT29" s="16"/>
      <c r="BU29" s="317"/>
      <c r="BV29" s="318"/>
      <c r="BW29" s="72"/>
      <c r="BX29" s="16"/>
      <c r="BY29" s="16"/>
      <c r="BZ29" s="16"/>
      <c r="CA29" s="347"/>
      <c r="CB29" s="348"/>
      <c r="CC29" s="109"/>
      <c r="CD29" s="16"/>
      <c r="CE29" s="16"/>
      <c r="CF29" s="16"/>
      <c r="CG29" s="418"/>
      <c r="CH29" s="419"/>
      <c r="CI29" s="76"/>
      <c r="CM29" s="317"/>
      <c r="CN29" s="318"/>
    </row>
    <row r="30" spans="9:91" s="10" customFormat="1" ht="10.5" customHeight="1">
      <c r="I30" s="22"/>
      <c r="J30" s="62"/>
      <c r="K30" s="19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1"/>
      <c r="W30" s="62"/>
      <c r="X30" s="62"/>
      <c r="AE30" s="22"/>
      <c r="AF30" s="62"/>
      <c r="AG30" s="20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97"/>
      <c r="AS30" s="62"/>
      <c r="AT30" s="62"/>
      <c r="BA30" s="22"/>
      <c r="BB30" s="62"/>
      <c r="BC30" s="194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1"/>
      <c r="BO30" s="114"/>
      <c r="BP30" s="270" t="s">
        <v>242</v>
      </c>
      <c r="BW30" s="22"/>
      <c r="BX30" s="62"/>
      <c r="BY30" s="194"/>
      <c r="BZ30" s="270" t="s">
        <v>243</v>
      </c>
      <c r="CA30" s="12"/>
      <c r="CB30" s="12"/>
      <c r="CC30" s="12"/>
      <c r="CD30" s="12"/>
      <c r="CE30" s="12"/>
      <c r="CF30" s="12"/>
      <c r="CG30" s="12"/>
      <c r="CH30" s="12"/>
      <c r="CI30" s="12"/>
      <c r="CJ30" s="11"/>
      <c r="CK30" s="114"/>
      <c r="CL30" s="62"/>
      <c r="CM30" s="124"/>
    </row>
    <row r="31" spans="9:90" s="10" customFormat="1" ht="10.5" customHeight="1" thickBot="1">
      <c r="I31" s="305">
        <v>1</v>
      </c>
      <c r="J31" s="305"/>
      <c r="K31" s="195"/>
      <c r="L31" s="196"/>
      <c r="M31" s="196"/>
      <c r="N31" s="196"/>
      <c r="O31" s="196"/>
      <c r="P31" s="196"/>
      <c r="Q31" s="21"/>
      <c r="R31" s="21"/>
      <c r="S31" s="21"/>
      <c r="T31" s="21"/>
      <c r="U31" s="21"/>
      <c r="V31" s="13"/>
      <c r="W31" s="306">
        <v>0</v>
      </c>
      <c r="X31" s="306"/>
      <c r="AE31" s="305">
        <v>1</v>
      </c>
      <c r="AF31" s="305"/>
      <c r="AG31" s="15"/>
      <c r="AH31" s="21"/>
      <c r="AI31" s="21"/>
      <c r="AJ31" s="21"/>
      <c r="AK31" s="21"/>
      <c r="AL31" s="21"/>
      <c r="AM31" s="196"/>
      <c r="AN31" s="196"/>
      <c r="AO31" s="196"/>
      <c r="AP31" s="196"/>
      <c r="AQ31" s="196"/>
      <c r="AR31" s="198"/>
      <c r="AS31" s="306">
        <v>2</v>
      </c>
      <c r="AT31" s="306"/>
      <c r="BA31" s="305">
        <v>2</v>
      </c>
      <c r="BB31" s="305"/>
      <c r="BC31" s="195"/>
      <c r="BD31" s="196"/>
      <c r="BE31" s="196"/>
      <c r="BF31" s="196"/>
      <c r="BG31" s="196"/>
      <c r="BH31" s="196"/>
      <c r="BI31" s="21"/>
      <c r="BJ31" s="21"/>
      <c r="BK31" s="21"/>
      <c r="BL31" s="21"/>
      <c r="BM31" s="21"/>
      <c r="BN31" s="13"/>
      <c r="BO31" s="306">
        <v>0</v>
      </c>
      <c r="BP31" s="306"/>
      <c r="BW31" s="305">
        <v>1</v>
      </c>
      <c r="BX31" s="305"/>
      <c r="BY31" s="195"/>
      <c r="BZ31" s="196"/>
      <c r="CA31" s="196"/>
      <c r="CB31" s="196"/>
      <c r="CC31" s="196"/>
      <c r="CD31" s="196"/>
      <c r="CE31" s="21"/>
      <c r="CF31" s="21"/>
      <c r="CG31" s="21"/>
      <c r="CH31" s="21"/>
      <c r="CI31" s="21"/>
      <c r="CJ31" s="13"/>
      <c r="CK31" s="306">
        <v>0</v>
      </c>
      <c r="CL31" s="306"/>
    </row>
    <row r="32" spans="6:90" ht="10.5" customHeight="1" thickTop="1">
      <c r="F32" s="8"/>
      <c r="G32" s="8"/>
      <c r="H32" s="8"/>
      <c r="I32" s="305"/>
      <c r="J32" s="305"/>
      <c r="K32" s="8"/>
      <c r="L32" s="8"/>
      <c r="M32" s="8"/>
      <c r="Q32" s="134"/>
      <c r="W32" s="306"/>
      <c r="X32" s="306"/>
      <c r="Y32" s="8"/>
      <c r="Z32" s="8"/>
      <c r="AA32" s="8"/>
      <c r="AB32" s="8"/>
      <c r="AC32" s="8"/>
      <c r="AD32" s="8"/>
      <c r="AE32" s="305"/>
      <c r="AF32" s="305"/>
      <c r="AG32" s="8"/>
      <c r="AH32" s="8"/>
      <c r="AI32" s="8"/>
      <c r="AM32" s="134"/>
      <c r="AS32" s="306"/>
      <c r="AT32" s="306"/>
      <c r="AU32" s="8"/>
      <c r="BA32" s="305"/>
      <c r="BB32" s="305"/>
      <c r="BC32" s="8"/>
      <c r="BD32" s="8"/>
      <c r="BE32" s="8"/>
      <c r="BI32" s="134"/>
      <c r="BO32" s="306"/>
      <c r="BP32" s="306"/>
      <c r="BW32" s="305"/>
      <c r="BX32" s="305"/>
      <c r="BY32" s="8"/>
      <c r="BZ32" s="8"/>
      <c r="CA32" s="8"/>
      <c r="CE32" s="134"/>
      <c r="CK32" s="306"/>
      <c r="CL32" s="306"/>
    </row>
    <row r="33" spans="6:90" ht="10.5" customHeight="1">
      <c r="F33" s="8"/>
      <c r="G33" s="8"/>
      <c r="H33" s="8"/>
      <c r="I33" s="78"/>
      <c r="J33" s="78"/>
      <c r="K33" s="8"/>
      <c r="L33" s="8"/>
      <c r="M33" s="8"/>
      <c r="W33" s="64"/>
      <c r="X33" s="64"/>
      <c r="Y33" s="8"/>
      <c r="Z33" s="8"/>
      <c r="AA33" s="8"/>
      <c r="AB33" s="8"/>
      <c r="AC33" s="8"/>
      <c r="AD33" s="8"/>
      <c r="AE33" s="78"/>
      <c r="AF33" s="78"/>
      <c r="AN33" s="8"/>
      <c r="AO33" s="8"/>
      <c r="AP33" s="8"/>
      <c r="AQ33" s="8"/>
      <c r="AR33" s="8"/>
      <c r="AS33" s="64"/>
      <c r="AT33" s="64"/>
      <c r="AU33" s="8"/>
      <c r="BA33" s="78"/>
      <c r="BB33" s="78"/>
      <c r="BD33" s="8"/>
      <c r="BE33" s="8"/>
      <c r="BF33" s="8"/>
      <c r="BG33" s="8"/>
      <c r="BH33" s="8"/>
      <c r="BI33" s="8"/>
      <c r="BJ33" s="8"/>
      <c r="BK33" s="8"/>
      <c r="BL33" s="8"/>
      <c r="BO33" s="64"/>
      <c r="BP33" s="64"/>
      <c r="BW33" s="78"/>
      <c r="BX33" s="78"/>
      <c r="CK33" s="64"/>
      <c r="CL33" s="64"/>
    </row>
    <row r="34" spans="6:97" ht="13.5">
      <c r="F34" s="320" t="s">
        <v>157</v>
      </c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</row>
    <row r="35" spans="6:97" ht="13.5">
      <c r="F35" s="320" t="s">
        <v>162</v>
      </c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</row>
    <row r="36" spans="6:57" ht="13.5"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</row>
    <row r="37" spans="3:94" ht="18" customHeight="1">
      <c r="C37" s="79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41"/>
      <c r="AA37" s="141"/>
      <c r="AB37" s="78"/>
      <c r="AC37" s="78"/>
      <c r="AD37" s="111"/>
      <c r="AE37" s="111"/>
      <c r="AF37" s="111"/>
      <c r="AG37" s="365" t="s">
        <v>245</v>
      </c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7"/>
      <c r="BO37" s="79"/>
      <c r="BP37" s="79"/>
      <c r="BQ37" s="78"/>
      <c r="BR37" s="78"/>
      <c r="BS37" s="79"/>
      <c r="BT37" s="22"/>
      <c r="BU37" s="22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112"/>
      <c r="CN37" s="112"/>
      <c r="CO37" s="112"/>
      <c r="CP37" s="112"/>
    </row>
    <row r="38" spans="3:94" ht="10.5" customHeight="1">
      <c r="C38" s="79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41"/>
      <c r="AA38" s="305">
        <v>3</v>
      </c>
      <c r="AB38" s="305"/>
      <c r="AC38" s="78"/>
      <c r="AD38" s="111"/>
      <c r="AE38" s="111"/>
      <c r="AF38" s="111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241"/>
      <c r="AX38" s="146"/>
      <c r="AY38" s="146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79"/>
      <c r="BP38" s="79"/>
      <c r="BQ38" s="78"/>
      <c r="BR38" s="78"/>
      <c r="BS38" s="305">
        <v>2</v>
      </c>
      <c r="BT38" s="305"/>
      <c r="BU38" s="22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112"/>
      <c r="CN38" s="112"/>
      <c r="CO38" s="112"/>
      <c r="CP38" s="112"/>
    </row>
    <row r="39" spans="3:94" ht="10.5" customHeight="1" thickBot="1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141"/>
      <c r="AA39" s="305"/>
      <c r="AB39" s="305"/>
      <c r="AC39" s="78"/>
      <c r="AD39" s="79"/>
      <c r="AE39" s="79"/>
      <c r="AF39" s="79"/>
      <c r="AG39" s="335"/>
      <c r="AH39" s="335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43"/>
      <c r="AX39" s="85"/>
      <c r="AY39" s="85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8"/>
      <c r="BS39" s="305"/>
      <c r="BT39" s="305"/>
      <c r="BU39" s="22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112"/>
      <c r="CO39" s="112"/>
      <c r="CP39" s="112"/>
    </row>
    <row r="40" spans="3:94" ht="10.5" customHeight="1" thickTop="1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22"/>
      <c r="O40" s="22"/>
      <c r="P40" s="22"/>
      <c r="Q40" s="22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250"/>
      <c r="AC40" s="251"/>
      <c r="AD40" s="251"/>
      <c r="AE40" s="258"/>
      <c r="AF40" s="329">
        <v>0</v>
      </c>
      <c r="AG40" s="329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68"/>
      <c r="BK40" s="68"/>
      <c r="BL40" s="80"/>
      <c r="BM40" s="80"/>
      <c r="BN40" s="336">
        <v>1</v>
      </c>
      <c r="BO40" s="336"/>
      <c r="BP40" s="147"/>
      <c r="BQ40" s="102"/>
      <c r="BR40" s="80"/>
      <c r="BS40" s="130"/>
      <c r="BT40" s="79"/>
      <c r="BU40" s="79"/>
      <c r="BV40" s="79"/>
      <c r="BW40" s="79"/>
      <c r="BX40" s="79"/>
      <c r="BY40" s="79"/>
      <c r="BZ40" s="79"/>
      <c r="CA40" s="79"/>
      <c r="CB40" s="79"/>
      <c r="CC40" s="22"/>
      <c r="CD40" s="22"/>
      <c r="CE40" s="22"/>
      <c r="CF40" s="79"/>
      <c r="CG40" s="79"/>
      <c r="CH40" s="79"/>
      <c r="CI40" s="79"/>
      <c r="CJ40" s="79"/>
      <c r="CK40" s="79"/>
      <c r="CL40" s="79"/>
      <c r="CM40" s="79"/>
      <c r="CN40" s="79"/>
      <c r="CO40" s="112"/>
      <c r="CP40" s="112"/>
    </row>
    <row r="41" spans="3:94" ht="10.5" customHeight="1" thickBot="1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22"/>
      <c r="O41" s="22"/>
      <c r="P41" s="22"/>
      <c r="Q41" s="22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244"/>
      <c r="AC41" s="81"/>
      <c r="AD41" s="81"/>
      <c r="AE41" s="117"/>
      <c r="AF41" s="306"/>
      <c r="AG41" s="306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238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62"/>
      <c r="BK41" s="62"/>
      <c r="BL41" s="81"/>
      <c r="BM41" s="81"/>
      <c r="BN41" s="306"/>
      <c r="BO41" s="306"/>
      <c r="BP41" s="117"/>
      <c r="BQ41" s="104"/>
      <c r="BR41" s="81"/>
      <c r="BS41" s="132"/>
      <c r="BT41" s="79"/>
      <c r="BU41" s="79"/>
      <c r="BV41" s="79"/>
      <c r="BW41" s="79"/>
      <c r="BX41" s="79"/>
      <c r="BY41" s="79"/>
      <c r="BZ41" s="79"/>
      <c r="CA41" s="79"/>
      <c r="CB41" s="79"/>
      <c r="CC41" s="22"/>
      <c r="CD41" s="22"/>
      <c r="CE41" s="22"/>
      <c r="CF41" s="79"/>
      <c r="CG41" s="79"/>
      <c r="CH41" s="79"/>
      <c r="CI41" s="79"/>
      <c r="CJ41" s="79"/>
      <c r="CK41" s="79"/>
      <c r="CL41" s="79"/>
      <c r="CM41" s="79"/>
      <c r="CN41" s="79"/>
      <c r="CO41" s="112"/>
      <c r="CP41" s="112"/>
    </row>
    <row r="42" spans="3:94" ht="10.5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22"/>
      <c r="O42" s="22"/>
      <c r="P42" s="305">
        <v>2</v>
      </c>
      <c r="Q42" s="305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244"/>
      <c r="AC42" s="81"/>
      <c r="AD42" s="81"/>
      <c r="AE42" s="117"/>
      <c r="AF42" s="117"/>
      <c r="AG42" s="82"/>
      <c r="AH42" s="83"/>
      <c r="AI42" s="83"/>
      <c r="AJ42" s="331"/>
      <c r="AK42" s="331"/>
      <c r="AL42" s="342">
        <v>1</v>
      </c>
      <c r="AM42" s="342"/>
      <c r="AN42" s="140"/>
      <c r="AO42" s="83"/>
      <c r="AP42" s="83"/>
      <c r="AQ42" s="83"/>
      <c r="AR42" s="83"/>
      <c r="AS42" s="83"/>
      <c r="AT42" s="83"/>
      <c r="AU42" s="83"/>
      <c r="AV42" s="83"/>
      <c r="AW42" s="148"/>
      <c r="AX42" s="263"/>
      <c r="AY42" s="210"/>
      <c r="AZ42" s="210"/>
      <c r="BA42" s="210"/>
      <c r="BB42" s="210"/>
      <c r="BC42" s="210"/>
      <c r="BD42" s="210"/>
      <c r="BE42" s="211"/>
      <c r="BF42" s="212"/>
      <c r="BG42" s="213"/>
      <c r="BH42" s="363">
        <v>2</v>
      </c>
      <c r="BI42" s="363"/>
      <c r="BJ42" s="210"/>
      <c r="BK42" s="214"/>
      <c r="BL42" s="210"/>
      <c r="BM42" s="210"/>
      <c r="BN42" s="239"/>
      <c r="BO42" s="117"/>
      <c r="BP42" s="117"/>
      <c r="BQ42" s="104"/>
      <c r="BR42" s="81"/>
      <c r="BS42" s="132"/>
      <c r="BT42" s="79"/>
      <c r="BU42" s="79"/>
      <c r="BV42" s="79"/>
      <c r="BW42" s="79"/>
      <c r="BX42" s="79"/>
      <c r="BY42" s="79"/>
      <c r="BZ42" s="79"/>
      <c r="CA42" s="319"/>
      <c r="CB42" s="319"/>
      <c r="CC42" s="22"/>
      <c r="CD42" s="305">
        <v>0</v>
      </c>
      <c r="CE42" s="305"/>
      <c r="CF42" s="79"/>
      <c r="CG42" s="79"/>
      <c r="CH42" s="79"/>
      <c r="CI42" s="79"/>
      <c r="CJ42" s="79"/>
      <c r="CK42" s="79"/>
      <c r="CL42" s="79"/>
      <c r="CM42" s="79"/>
      <c r="CN42" s="79"/>
      <c r="CO42" s="112"/>
      <c r="CP42" s="112"/>
    </row>
    <row r="43" spans="3:94" ht="10.5" customHeight="1" thickBo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22"/>
      <c r="O43" s="22"/>
      <c r="P43" s="305"/>
      <c r="Q43" s="305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244"/>
      <c r="AC43" s="81"/>
      <c r="AD43" s="81"/>
      <c r="AE43" s="8"/>
      <c r="AF43" s="117"/>
      <c r="AG43" s="217"/>
      <c r="AH43" s="81"/>
      <c r="AI43" s="81"/>
      <c r="AJ43" s="14"/>
      <c r="AK43" s="14"/>
      <c r="AL43" s="306"/>
      <c r="AM43" s="306"/>
      <c r="AN43" s="117"/>
      <c r="AO43" s="81"/>
      <c r="AP43" s="81"/>
      <c r="AQ43" s="81"/>
      <c r="AR43" s="81"/>
      <c r="AS43" s="81"/>
      <c r="AT43" s="81"/>
      <c r="AU43" s="81"/>
      <c r="AV43" s="90"/>
      <c r="AW43" s="81"/>
      <c r="AX43" s="81"/>
      <c r="AY43" s="81"/>
      <c r="AZ43" s="81"/>
      <c r="BA43" s="81"/>
      <c r="BB43" s="81"/>
      <c r="BC43" s="81"/>
      <c r="BD43" s="81"/>
      <c r="BE43" s="119"/>
      <c r="BF43" s="105"/>
      <c r="BG43" s="117"/>
      <c r="BH43" s="306"/>
      <c r="BI43" s="306"/>
      <c r="BJ43" s="62"/>
      <c r="BK43" s="62"/>
      <c r="BL43" s="81"/>
      <c r="BM43" s="81"/>
      <c r="BN43" s="149"/>
      <c r="BO43" s="117"/>
      <c r="BP43" s="117"/>
      <c r="BQ43" s="104"/>
      <c r="BR43" s="81"/>
      <c r="BS43" s="132"/>
      <c r="BT43" s="79"/>
      <c r="BU43" s="79"/>
      <c r="BV43" s="79"/>
      <c r="BW43" s="79"/>
      <c r="BX43" s="79"/>
      <c r="BY43" s="79"/>
      <c r="BZ43" s="79"/>
      <c r="CA43" s="71"/>
      <c r="CB43" s="71"/>
      <c r="CC43" s="22"/>
      <c r="CD43" s="305"/>
      <c r="CE43" s="305"/>
      <c r="CF43" s="79"/>
      <c r="CG43" s="79"/>
      <c r="CH43" s="79"/>
      <c r="CI43" s="79"/>
      <c r="CJ43" s="79"/>
      <c r="CK43" s="79"/>
      <c r="CL43" s="79"/>
      <c r="CM43" s="79"/>
      <c r="CN43" s="79"/>
      <c r="CO43" s="112"/>
      <c r="CP43" s="112"/>
    </row>
    <row r="44" spans="3:94" s="10" customFormat="1" ht="10.5" customHeight="1" thickTop="1">
      <c r="C44" s="79"/>
      <c r="D44" s="79"/>
      <c r="E44" s="79"/>
      <c r="F44" s="79"/>
      <c r="G44" s="79"/>
      <c r="H44" s="79"/>
      <c r="I44" s="79"/>
      <c r="J44" s="339">
        <v>3</v>
      </c>
      <c r="K44" s="339"/>
      <c r="L44" s="63"/>
      <c r="M44" s="81"/>
      <c r="N44" s="81"/>
      <c r="O44" s="81"/>
      <c r="P44" s="81"/>
      <c r="Q44" s="250"/>
      <c r="R44" s="251"/>
      <c r="S44" s="260"/>
      <c r="T44" s="260"/>
      <c r="U44" s="260"/>
      <c r="V44" s="329">
        <v>1</v>
      </c>
      <c r="W44" s="329"/>
      <c r="X44" s="255"/>
      <c r="Y44" s="251"/>
      <c r="Z44" s="251"/>
      <c r="AA44" s="251"/>
      <c r="AB44" s="80"/>
      <c r="AC44" s="80"/>
      <c r="AD44" s="80"/>
      <c r="AE44" s="338">
        <v>0</v>
      </c>
      <c r="AF44" s="338"/>
      <c r="AG44" s="80"/>
      <c r="AH44" s="80"/>
      <c r="AI44" s="80"/>
      <c r="AJ44" s="80"/>
      <c r="AK44" s="80"/>
      <c r="AL44" s="130"/>
      <c r="AM44" s="117"/>
      <c r="AN44" s="117"/>
      <c r="AO44" s="81"/>
      <c r="AP44" s="22"/>
      <c r="AQ44" s="22"/>
      <c r="AR44" s="305">
        <v>10</v>
      </c>
      <c r="AS44" s="305"/>
      <c r="AT44" s="305"/>
      <c r="AU44" s="79"/>
      <c r="AV44" s="79"/>
      <c r="AW44" s="79"/>
      <c r="AX44" s="79"/>
      <c r="AY44" s="79"/>
      <c r="AZ44" s="79"/>
      <c r="BA44" s="79"/>
      <c r="BB44" s="335">
        <v>1</v>
      </c>
      <c r="BC44" s="335"/>
      <c r="BD44" s="79"/>
      <c r="BE44" s="79"/>
      <c r="BF44" s="107"/>
      <c r="BG44" s="117"/>
      <c r="BH44" s="117"/>
      <c r="BI44" s="183"/>
      <c r="BJ44" s="189"/>
      <c r="BK44" s="189"/>
      <c r="BL44" s="376"/>
      <c r="BM44" s="376"/>
      <c r="BN44" s="337">
        <v>2</v>
      </c>
      <c r="BO44" s="337"/>
      <c r="BP44" s="189"/>
      <c r="BQ44" s="189"/>
      <c r="BR44" s="189"/>
      <c r="BS44" s="189"/>
      <c r="BT44" s="80"/>
      <c r="BU44" s="80"/>
      <c r="BV44" s="80"/>
      <c r="BW44" s="80"/>
      <c r="BX44" s="338">
        <v>2</v>
      </c>
      <c r="BY44" s="338"/>
      <c r="BZ44" s="68"/>
      <c r="CA44" s="80"/>
      <c r="CB44" s="80"/>
      <c r="CC44" s="80"/>
      <c r="CD44" s="130"/>
      <c r="CE44" s="81"/>
      <c r="CF44" s="81"/>
      <c r="CG44" s="81"/>
      <c r="CH44" s="22"/>
      <c r="CI44" s="22"/>
      <c r="CJ44" s="319">
        <v>3</v>
      </c>
      <c r="CK44" s="319"/>
      <c r="CL44" s="79"/>
      <c r="CM44" s="79"/>
      <c r="CN44" s="79"/>
      <c r="CO44" s="79"/>
      <c r="CP44" s="112"/>
    </row>
    <row r="45" spans="3:94" s="10" customFormat="1" ht="10.5" customHeight="1" thickBot="1">
      <c r="C45" s="79"/>
      <c r="D45" s="79"/>
      <c r="E45" s="79"/>
      <c r="F45" s="79"/>
      <c r="G45" s="79"/>
      <c r="H45" s="79"/>
      <c r="I45" s="79"/>
      <c r="J45" s="339"/>
      <c r="K45" s="339"/>
      <c r="L45" s="63"/>
      <c r="M45" s="81"/>
      <c r="N45" s="81"/>
      <c r="O45" s="81"/>
      <c r="P45" s="81"/>
      <c r="Q45" s="244"/>
      <c r="R45" s="81"/>
      <c r="S45" s="62"/>
      <c r="T45" s="62"/>
      <c r="U45" s="62"/>
      <c r="V45" s="306"/>
      <c r="W45" s="306"/>
      <c r="X45" s="81"/>
      <c r="Y45" s="81"/>
      <c r="Z45" s="81"/>
      <c r="AA45" s="81"/>
      <c r="AB45" s="81"/>
      <c r="AC45" s="81"/>
      <c r="AD45" s="81"/>
      <c r="AE45" s="339"/>
      <c r="AF45" s="339"/>
      <c r="AG45" s="81"/>
      <c r="AH45" s="81"/>
      <c r="AI45" s="81"/>
      <c r="AJ45" s="81"/>
      <c r="AK45" s="81"/>
      <c r="AL45" s="132"/>
      <c r="AM45" s="81"/>
      <c r="AN45" s="81"/>
      <c r="AO45" s="81"/>
      <c r="AP45" s="62"/>
      <c r="AQ45" s="62"/>
      <c r="AR45" s="305"/>
      <c r="AS45" s="305"/>
      <c r="AT45" s="305"/>
      <c r="AU45" s="79"/>
      <c r="AV45" s="79"/>
      <c r="AW45" s="79"/>
      <c r="AX45" s="79"/>
      <c r="AY45" s="79"/>
      <c r="AZ45" s="79"/>
      <c r="BA45" s="79"/>
      <c r="BB45" s="335"/>
      <c r="BC45" s="335"/>
      <c r="BD45" s="79"/>
      <c r="BE45" s="79"/>
      <c r="BF45" s="79"/>
      <c r="BG45" s="79"/>
      <c r="BH45" s="81"/>
      <c r="BI45" s="133"/>
      <c r="BJ45" s="81"/>
      <c r="BK45" s="81"/>
      <c r="BL45" s="362"/>
      <c r="BM45" s="362"/>
      <c r="BN45" s="306"/>
      <c r="BO45" s="306"/>
      <c r="BP45" s="81"/>
      <c r="BQ45" s="81"/>
      <c r="BR45" s="81"/>
      <c r="BS45" s="81"/>
      <c r="BT45" s="81"/>
      <c r="BU45" s="81"/>
      <c r="BV45" s="81"/>
      <c r="BW45" s="81"/>
      <c r="BX45" s="339"/>
      <c r="BY45" s="339"/>
      <c r="BZ45" s="62"/>
      <c r="CA45" s="81"/>
      <c r="CB45" s="81"/>
      <c r="CC45" s="81"/>
      <c r="CD45" s="132"/>
      <c r="CE45" s="81"/>
      <c r="CF45" s="81"/>
      <c r="CG45" s="81"/>
      <c r="CH45" s="62"/>
      <c r="CI45" s="62"/>
      <c r="CJ45" s="319"/>
      <c r="CK45" s="319"/>
      <c r="CL45" s="79"/>
      <c r="CM45" s="79"/>
      <c r="CN45" s="79"/>
      <c r="CO45" s="79"/>
      <c r="CP45" s="112"/>
    </row>
    <row r="46" spans="3:94" s="10" customFormat="1" ht="10.5" customHeight="1" thickTop="1">
      <c r="C46" s="79"/>
      <c r="D46" s="79"/>
      <c r="E46" s="79"/>
      <c r="F46" s="79"/>
      <c r="G46" s="339">
        <v>1</v>
      </c>
      <c r="H46" s="339"/>
      <c r="I46" s="63"/>
      <c r="J46" s="81"/>
      <c r="K46" s="250"/>
      <c r="L46" s="261"/>
      <c r="M46" s="329">
        <v>1</v>
      </c>
      <c r="N46" s="329"/>
      <c r="O46" s="262"/>
      <c r="P46" s="259"/>
      <c r="Q46" s="65"/>
      <c r="R46" s="65"/>
      <c r="S46" s="336">
        <v>2</v>
      </c>
      <c r="T46" s="336"/>
      <c r="U46" s="5"/>
      <c r="V46" s="130"/>
      <c r="W46" s="81"/>
      <c r="X46" s="79"/>
      <c r="Y46" s="319">
        <v>2</v>
      </c>
      <c r="Z46" s="319"/>
      <c r="AA46" s="79"/>
      <c r="AB46" s="79"/>
      <c r="AC46" s="335">
        <v>1</v>
      </c>
      <c r="AD46" s="335"/>
      <c r="AE46" s="2"/>
      <c r="AF46" s="132"/>
      <c r="AG46" s="127"/>
      <c r="AH46" s="68"/>
      <c r="AI46" s="336">
        <v>1</v>
      </c>
      <c r="AJ46" s="336"/>
      <c r="AK46" s="65"/>
      <c r="AL46" s="80"/>
      <c r="AM46" s="189"/>
      <c r="AN46" s="189"/>
      <c r="AO46" s="364">
        <v>4</v>
      </c>
      <c r="AP46" s="364"/>
      <c r="AQ46" s="184"/>
      <c r="AR46" s="199"/>
      <c r="AS46" s="133"/>
      <c r="AT46" s="81"/>
      <c r="AU46" s="362">
        <v>1</v>
      </c>
      <c r="AV46" s="362"/>
      <c r="AW46" s="79"/>
      <c r="AX46" s="79"/>
      <c r="AY46" s="335">
        <v>3</v>
      </c>
      <c r="AZ46" s="335"/>
      <c r="BA46" s="2"/>
      <c r="BB46" s="81"/>
      <c r="BC46" s="127"/>
      <c r="BD46" s="68"/>
      <c r="BE46" s="336">
        <v>0</v>
      </c>
      <c r="BF46" s="336"/>
      <c r="BG46" s="80"/>
      <c r="BH46" s="80"/>
      <c r="BI46" s="189"/>
      <c r="BJ46" s="189"/>
      <c r="BK46" s="364">
        <v>3</v>
      </c>
      <c r="BL46" s="364"/>
      <c r="BM46" s="184"/>
      <c r="BN46" s="199"/>
      <c r="BO46" s="133"/>
      <c r="BP46" s="22"/>
      <c r="BQ46" s="305">
        <v>3</v>
      </c>
      <c r="BR46" s="305"/>
      <c r="BS46" s="79"/>
      <c r="BT46" s="79"/>
      <c r="BU46" s="335">
        <v>2</v>
      </c>
      <c r="BV46" s="335"/>
      <c r="BW46" s="2"/>
      <c r="BX46" s="81"/>
      <c r="BY46" s="127"/>
      <c r="BZ46" s="68"/>
      <c r="CA46" s="336">
        <v>3</v>
      </c>
      <c r="CB46" s="336"/>
      <c r="CC46" s="65"/>
      <c r="CD46" s="68"/>
      <c r="CE46" s="188"/>
      <c r="CF46" s="189"/>
      <c r="CG46" s="364">
        <v>2</v>
      </c>
      <c r="CH46" s="364"/>
      <c r="CI46" s="184"/>
      <c r="CJ46" s="199"/>
      <c r="CK46" s="81"/>
      <c r="CL46" s="81"/>
      <c r="CM46" s="319">
        <v>7</v>
      </c>
      <c r="CN46" s="319"/>
      <c r="CO46" s="79"/>
      <c r="CP46" s="79"/>
    </row>
    <row r="47" spans="3:94" s="10" customFormat="1" ht="11.25" customHeight="1" thickBot="1">
      <c r="C47" s="79"/>
      <c r="D47" s="79"/>
      <c r="E47" s="79"/>
      <c r="F47" s="79"/>
      <c r="G47" s="339"/>
      <c r="H47" s="339"/>
      <c r="I47" s="63"/>
      <c r="J47" s="243"/>
      <c r="K47" s="253"/>
      <c r="L47" s="77"/>
      <c r="M47" s="306"/>
      <c r="N47" s="306"/>
      <c r="O47" s="64"/>
      <c r="P47" s="81"/>
      <c r="Q47" s="81"/>
      <c r="R47" s="62"/>
      <c r="S47" s="306"/>
      <c r="T47" s="306"/>
      <c r="U47" s="64"/>
      <c r="V47" s="132"/>
      <c r="W47" s="81"/>
      <c r="X47" s="79"/>
      <c r="Y47" s="319"/>
      <c r="Z47" s="319"/>
      <c r="AA47" s="79"/>
      <c r="AB47" s="79"/>
      <c r="AC47" s="335"/>
      <c r="AD47" s="335"/>
      <c r="AE47" s="2"/>
      <c r="AF47" s="132"/>
      <c r="AG47" s="133"/>
      <c r="AH47" s="62"/>
      <c r="AI47" s="306"/>
      <c r="AJ47" s="306"/>
      <c r="AK47" s="64"/>
      <c r="AL47" s="81"/>
      <c r="AM47" s="81"/>
      <c r="AN47" s="81"/>
      <c r="AO47" s="339"/>
      <c r="AP47" s="339"/>
      <c r="AQ47" s="63"/>
      <c r="AR47" s="132"/>
      <c r="AS47" s="128"/>
      <c r="AT47" s="81"/>
      <c r="AU47" s="362"/>
      <c r="AV47" s="362"/>
      <c r="AW47" s="79"/>
      <c r="AX47" s="79"/>
      <c r="AY47" s="335"/>
      <c r="AZ47" s="335"/>
      <c r="BA47" s="2"/>
      <c r="BB47" s="81"/>
      <c r="BC47" s="133"/>
      <c r="BD47" s="62"/>
      <c r="BE47" s="306"/>
      <c r="BF47" s="306"/>
      <c r="BG47" s="81"/>
      <c r="BH47" s="81"/>
      <c r="BI47" s="81"/>
      <c r="BJ47" s="81"/>
      <c r="BK47" s="339"/>
      <c r="BL47" s="339"/>
      <c r="BM47" s="63"/>
      <c r="BN47" s="132"/>
      <c r="BO47" s="133"/>
      <c r="BP47" s="62"/>
      <c r="BQ47" s="305"/>
      <c r="BR47" s="305"/>
      <c r="BS47" s="79"/>
      <c r="BT47" s="79"/>
      <c r="BU47" s="335"/>
      <c r="BV47" s="335"/>
      <c r="BW47" s="2"/>
      <c r="BX47" s="81"/>
      <c r="BY47" s="133"/>
      <c r="BZ47" s="62"/>
      <c r="CA47" s="306"/>
      <c r="CB47" s="306"/>
      <c r="CC47" s="64"/>
      <c r="CD47" s="62"/>
      <c r="CE47" s="62"/>
      <c r="CF47" s="81"/>
      <c r="CG47" s="339"/>
      <c r="CH47" s="339"/>
      <c r="CI47" s="63"/>
      <c r="CJ47" s="132"/>
      <c r="CK47" s="81"/>
      <c r="CL47" s="81"/>
      <c r="CM47" s="319"/>
      <c r="CN47" s="319"/>
      <c r="CO47" s="79"/>
      <c r="CP47" s="79"/>
    </row>
    <row r="48" spans="3:94" ht="10.5" customHeight="1" thickTop="1">
      <c r="C48" s="79"/>
      <c r="D48" s="79"/>
      <c r="E48" s="79"/>
      <c r="F48" s="79"/>
      <c r="G48" s="86"/>
      <c r="H48" s="254"/>
      <c r="I48" s="255"/>
      <c r="J48" s="90" t="s">
        <v>226</v>
      </c>
      <c r="K48" s="88"/>
      <c r="L48" s="88"/>
      <c r="M48" s="89"/>
      <c r="N48" s="86"/>
      <c r="O48" s="86"/>
      <c r="P48" s="86"/>
      <c r="Q48" s="86"/>
      <c r="R48" s="90"/>
      <c r="S48" s="90"/>
      <c r="T48" s="91"/>
      <c r="U48" s="92"/>
      <c r="V48" s="94" t="s">
        <v>226</v>
      </c>
      <c r="W48" s="158"/>
      <c r="X48" s="158"/>
      <c r="Y48" s="159"/>
      <c r="Z48" s="90"/>
      <c r="AA48" s="90"/>
      <c r="AB48" s="90"/>
      <c r="AC48" s="97"/>
      <c r="AD48" s="88"/>
      <c r="AE48" s="88"/>
      <c r="AF48" s="88" t="s">
        <v>226</v>
      </c>
      <c r="AG48" s="162"/>
      <c r="AH48" s="162"/>
      <c r="AI48" s="164"/>
      <c r="AJ48" s="86"/>
      <c r="AK48" s="86"/>
      <c r="AL48" s="86"/>
      <c r="AM48" s="86"/>
      <c r="AN48" s="86"/>
      <c r="AO48" s="86"/>
      <c r="AP48" s="161"/>
      <c r="AQ48" s="162"/>
      <c r="AR48" s="162"/>
      <c r="AS48" s="88"/>
      <c r="AT48" s="88"/>
      <c r="AU48" s="89"/>
      <c r="AV48" s="86"/>
      <c r="AW48" s="86"/>
      <c r="AX48" s="86"/>
      <c r="AY48" s="86"/>
      <c r="AZ48" s="161"/>
      <c r="BA48" s="162"/>
      <c r="BB48" s="170"/>
      <c r="BC48" s="88"/>
      <c r="BD48" s="88"/>
      <c r="BE48" s="88"/>
      <c r="BF48" s="96"/>
      <c r="BG48" s="90"/>
      <c r="BH48" s="86"/>
      <c r="BI48" s="86"/>
      <c r="BJ48" s="86"/>
      <c r="BK48" s="86"/>
      <c r="BL48" s="87"/>
      <c r="BM48" s="88"/>
      <c r="BN48" s="88" t="s">
        <v>226</v>
      </c>
      <c r="BO48" s="162"/>
      <c r="BP48" s="162"/>
      <c r="BQ48" s="164"/>
      <c r="BR48" s="90"/>
      <c r="BS48" s="86"/>
      <c r="BT48" s="86"/>
      <c r="BU48" s="86"/>
      <c r="BV48" s="93"/>
      <c r="BW48" s="94"/>
      <c r="BX48" s="95"/>
      <c r="BY48" s="190"/>
      <c r="BZ48" s="190"/>
      <c r="CA48" s="191"/>
      <c r="CB48" s="90"/>
      <c r="CC48" s="90"/>
      <c r="CD48" s="86"/>
      <c r="CE48" s="86"/>
      <c r="CF48" s="86"/>
      <c r="CG48" s="86"/>
      <c r="CH48" s="87"/>
      <c r="CI48" s="88"/>
      <c r="CJ48" s="145"/>
      <c r="CK48" s="162"/>
      <c r="CL48" s="162"/>
      <c r="CM48" s="164"/>
      <c r="CN48" s="86"/>
      <c r="CO48" s="79"/>
      <c r="CP48" s="79"/>
    </row>
    <row r="49" spans="3:94" ht="10.5" customHeight="1">
      <c r="C49" s="79"/>
      <c r="D49" s="79"/>
      <c r="E49" s="79"/>
      <c r="F49" s="79"/>
      <c r="G49" s="86"/>
      <c r="H49" s="257"/>
      <c r="I49" s="90" t="s">
        <v>228</v>
      </c>
      <c r="J49" s="90"/>
      <c r="K49" s="90"/>
      <c r="L49" s="90"/>
      <c r="M49" s="97"/>
      <c r="N49" s="86"/>
      <c r="O49" s="86"/>
      <c r="P49" s="86"/>
      <c r="Q49" s="86"/>
      <c r="R49" s="90"/>
      <c r="S49" s="90"/>
      <c r="T49" s="144"/>
      <c r="U49" s="131" t="s">
        <v>229</v>
      </c>
      <c r="V49" s="129"/>
      <c r="W49" s="129"/>
      <c r="X49" s="129"/>
      <c r="Y49" s="160"/>
      <c r="Z49" s="90"/>
      <c r="AA49" s="90"/>
      <c r="AB49" s="90"/>
      <c r="AC49" s="97"/>
      <c r="AD49" s="90"/>
      <c r="AE49" s="90" t="s">
        <v>227</v>
      </c>
      <c r="AF49" s="90"/>
      <c r="AG49" s="90"/>
      <c r="AH49" s="90"/>
      <c r="AI49" s="165"/>
      <c r="AJ49" s="86"/>
      <c r="AK49" s="86"/>
      <c r="AL49" s="86"/>
      <c r="AM49" s="86"/>
      <c r="AN49" s="86"/>
      <c r="AO49" s="86"/>
      <c r="AP49" s="163"/>
      <c r="AQ49" s="90"/>
      <c r="AR49" s="90"/>
      <c r="AS49" s="90"/>
      <c r="AT49" s="90"/>
      <c r="AU49" s="97"/>
      <c r="AV49" s="86"/>
      <c r="AW49" s="86"/>
      <c r="AX49" s="86"/>
      <c r="AY49" s="86"/>
      <c r="AZ49" s="193"/>
      <c r="BA49" s="131"/>
      <c r="BB49" s="99"/>
      <c r="BC49" s="99"/>
      <c r="BD49" s="99"/>
      <c r="BE49" s="99"/>
      <c r="BF49" s="96"/>
      <c r="BG49" s="90"/>
      <c r="BH49" s="86"/>
      <c r="BI49" s="86"/>
      <c r="BJ49" s="86"/>
      <c r="BK49" s="86"/>
      <c r="BL49" s="96"/>
      <c r="BM49" s="90" t="s">
        <v>239</v>
      </c>
      <c r="BN49" s="90"/>
      <c r="BO49" s="90"/>
      <c r="BP49" s="90"/>
      <c r="BQ49" s="165"/>
      <c r="BR49" s="90"/>
      <c r="BS49" s="86"/>
      <c r="BT49" s="86"/>
      <c r="BU49" s="86"/>
      <c r="BV49" s="100"/>
      <c r="BW49" s="101"/>
      <c r="BX49" s="101"/>
      <c r="BY49" s="101"/>
      <c r="BZ49" s="101"/>
      <c r="CA49" s="192"/>
      <c r="CB49" s="90"/>
      <c r="CC49" s="90"/>
      <c r="CD49" s="86"/>
      <c r="CE49" s="86"/>
      <c r="CF49" s="86"/>
      <c r="CG49" s="86"/>
      <c r="CH49" s="96"/>
      <c r="CI49" s="90"/>
      <c r="CJ49" s="90"/>
      <c r="CK49" s="90"/>
      <c r="CL49" s="90"/>
      <c r="CM49" s="165"/>
      <c r="CN49" s="86"/>
      <c r="CO49" s="79"/>
      <c r="CP49" s="79"/>
    </row>
    <row r="50" spans="7:92" ht="10.5" customHeight="1">
      <c r="G50" s="327" t="s">
        <v>50</v>
      </c>
      <c r="H50" s="327"/>
      <c r="I50" s="16"/>
      <c r="J50" s="16"/>
      <c r="K50" s="16"/>
      <c r="M50" s="327" t="s">
        <v>51</v>
      </c>
      <c r="N50" s="327"/>
      <c r="O50" s="17"/>
      <c r="P50" s="17"/>
      <c r="Q50" s="17"/>
      <c r="R50" s="17"/>
      <c r="S50" s="327" t="s">
        <v>52</v>
      </c>
      <c r="T50" s="327"/>
      <c r="U50" s="61"/>
      <c r="Y50" s="327" t="s">
        <v>53</v>
      </c>
      <c r="Z50" s="327"/>
      <c r="AA50" s="18"/>
      <c r="AC50" s="327" t="s">
        <v>54</v>
      </c>
      <c r="AD50" s="327"/>
      <c r="AE50" s="61"/>
      <c r="AI50" s="327" t="s">
        <v>55</v>
      </c>
      <c r="AJ50" s="327"/>
      <c r="AK50" s="17"/>
      <c r="AO50" s="327" t="s">
        <v>56</v>
      </c>
      <c r="AP50" s="327"/>
      <c r="AQ50" s="61"/>
      <c r="AU50" s="327" t="s">
        <v>57</v>
      </c>
      <c r="AV50" s="327"/>
      <c r="AW50" s="18"/>
      <c r="AY50" s="327" t="s">
        <v>58</v>
      </c>
      <c r="AZ50" s="327"/>
      <c r="BA50" s="16"/>
      <c r="BB50" s="16"/>
      <c r="BC50" s="16"/>
      <c r="BE50" s="327" t="s">
        <v>59</v>
      </c>
      <c r="BF50" s="327"/>
      <c r="BG50" s="16"/>
      <c r="BH50" s="17"/>
      <c r="BI50" s="17"/>
      <c r="BJ50" s="17"/>
      <c r="BK50" s="327" t="s">
        <v>60</v>
      </c>
      <c r="BL50" s="327"/>
      <c r="BM50" s="17"/>
      <c r="BQ50" s="327" t="s">
        <v>61</v>
      </c>
      <c r="BR50" s="327"/>
      <c r="BS50" s="16"/>
      <c r="BU50" s="327" t="s">
        <v>62</v>
      </c>
      <c r="BV50" s="327"/>
      <c r="BW50" s="16"/>
      <c r="CA50" s="327" t="s">
        <v>63</v>
      </c>
      <c r="CB50" s="327"/>
      <c r="CC50" s="16"/>
      <c r="CG50" s="327" t="s">
        <v>64</v>
      </c>
      <c r="CH50" s="327"/>
      <c r="CI50" s="17"/>
      <c r="CM50" s="327" t="s">
        <v>65</v>
      </c>
      <c r="CN50" s="327"/>
    </row>
    <row r="51" spans="7:92" ht="10.5" customHeight="1">
      <c r="G51" s="327"/>
      <c r="H51" s="327"/>
      <c r="I51" s="16"/>
      <c r="J51" s="16"/>
      <c r="K51" s="16"/>
      <c r="M51" s="327"/>
      <c r="N51" s="327"/>
      <c r="O51" s="17"/>
      <c r="P51" s="17"/>
      <c r="Q51" s="17"/>
      <c r="R51" s="17"/>
      <c r="S51" s="327"/>
      <c r="T51" s="327"/>
      <c r="U51" s="61"/>
      <c r="Y51" s="327"/>
      <c r="Z51" s="327"/>
      <c r="AA51" s="18"/>
      <c r="AC51" s="327"/>
      <c r="AD51" s="327"/>
      <c r="AE51" s="61"/>
      <c r="AI51" s="327"/>
      <c r="AJ51" s="327"/>
      <c r="AK51" s="17"/>
      <c r="AO51" s="327"/>
      <c r="AP51" s="327"/>
      <c r="AQ51" s="61"/>
      <c r="AU51" s="327"/>
      <c r="AV51" s="327"/>
      <c r="AW51" s="18"/>
      <c r="AY51" s="327"/>
      <c r="AZ51" s="327"/>
      <c r="BA51" s="16"/>
      <c r="BB51" s="16"/>
      <c r="BC51" s="16"/>
      <c r="BE51" s="327"/>
      <c r="BF51" s="327"/>
      <c r="BG51" s="16"/>
      <c r="BH51" s="17"/>
      <c r="BI51" s="17"/>
      <c r="BJ51" s="17"/>
      <c r="BK51" s="327"/>
      <c r="BL51" s="327"/>
      <c r="BM51" s="17"/>
      <c r="BQ51" s="327"/>
      <c r="BR51" s="327"/>
      <c r="BS51" s="16"/>
      <c r="BU51" s="327"/>
      <c r="BV51" s="327"/>
      <c r="BW51" s="16"/>
      <c r="CA51" s="327"/>
      <c r="CB51" s="327"/>
      <c r="CC51" s="16"/>
      <c r="CG51" s="327"/>
      <c r="CH51" s="327"/>
      <c r="CI51" s="17"/>
      <c r="CM51" s="327"/>
      <c r="CN51" s="327"/>
    </row>
    <row r="52" spans="7:92" ht="10.5" customHeight="1">
      <c r="G52" s="327"/>
      <c r="H52" s="327"/>
      <c r="I52" s="16"/>
      <c r="J52" s="16"/>
      <c r="K52" s="16"/>
      <c r="M52" s="327"/>
      <c r="N52" s="327"/>
      <c r="O52" s="17"/>
      <c r="P52" s="17"/>
      <c r="Q52" s="17"/>
      <c r="R52" s="17"/>
      <c r="S52" s="327"/>
      <c r="T52" s="327"/>
      <c r="U52" s="61"/>
      <c r="Y52" s="327"/>
      <c r="Z52" s="327"/>
      <c r="AA52" s="18"/>
      <c r="AC52" s="327"/>
      <c r="AD52" s="327"/>
      <c r="AE52" s="61"/>
      <c r="AI52" s="327"/>
      <c r="AJ52" s="327"/>
      <c r="AK52" s="17"/>
      <c r="AO52" s="327"/>
      <c r="AP52" s="327"/>
      <c r="AQ52" s="61"/>
      <c r="AU52" s="327"/>
      <c r="AV52" s="327"/>
      <c r="AW52" s="18"/>
      <c r="AY52" s="327"/>
      <c r="AZ52" s="327"/>
      <c r="BA52" s="16"/>
      <c r="BB52" s="16"/>
      <c r="BC52" s="16"/>
      <c r="BE52" s="327"/>
      <c r="BF52" s="327"/>
      <c r="BG52" s="16"/>
      <c r="BH52" s="17"/>
      <c r="BI52" s="17"/>
      <c r="BJ52" s="17"/>
      <c r="BK52" s="327"/>
      <c r="BL52" s="327"/>
      <c r="BM52" s="17"/>
      <c r="BQ52" s="327"/>
      <c r="BR52" s="327"/>
      <c r="BS52" s="16"/>
      <c r="BU52" s="327"/>
      <c r="BV52" s="327"/>
      <c r="BW52" s="16"/>
      <c r="CA52" s="327"/>
      <c r="CB52" s="327"/>
      <c r="CC52" s="16"/>
      <c r="CG52" s="327"/>
      <c r="CH52" s="327"/>
      <c r="CI52" s="17"/>
      <c r="CM52" s="327"/>
      <c r="CN52" s="327"/>
    </row>
    <row r="53" spans="7:92" ht="10.5" customHeight="1">
      <c r="G53" s="327"/>
      <c r="H53" s="327"/>
      <c r="I53" s="16"/>
      <c r="J53" s="16"/>
      <c r="K53" s="16"/>
      <c r="M53" s="327"/>
      <c r="N53" s="327"/>
      <c r="O53" s="17"/>
      <c r="P53" s="17"/>
      <c r="Q53" s="17"/>
      <c r="R53" s="17"/>
      <c r="S53" s="327"/>
      <c r="T53" s="327"/>
      <c r="U53" s="61"/>
      <c r="Y53" s="327"/>
      <c r="Z53" s="327"/>
      <c r="AA53" s="18"/>
      <c r="AC53" s="327"/>
      <c r="AD53" s="327"/>
      <c r="AE53" s="61"/>
      <c r="AI53" s="327"/>
      <c r="AJ53" s="327"/>
      <c r="AK53" s="17"/>
      <c r="AO53" s="327"/>
      <c r="AP53" s="327"/>
      <c r="AQ53" s="61"/>
      <c r="AU53" s="327"/>
      <c r="AV53" s="327"/>
      <c r="AW53" s="18"/>
      <c r="AY53" s="327"/>
      <c r="AZ53" s="327"/>
      <c r="BA53" s="16"/>
      <c r="BB53" s="16"/>
      <c r="BC53" s="16"/>
      <c r="BE53" s="327"/>
      <c r="BF53" s="327"/>
      <c r="BG53" s="16"/>
      <c r="BH53" s="17"/>
      <c r="BI53" s="17"/>
      <c r="BJ53" s="17"/>
      <c r="BK53" s="327"/>
      <c r="BL53" s="327"/>
      <c r="BM53" s="17"/>
      <c r="BQ53" s="327"/>
      <c r="BR53" s="327"/>
      <c r="BS53" s="16"/>
      <c r="BU53" s="327"/>
      <c r="BV53" s="327"/>
      <c r="BW53" s="16"/>
      <c r="CA53" s="327"/>
      <c r="CB53" s="327"/>
      <c r="CC53" s="16"/>
      <c r="CG53" s="327"/>
      <c r="CH53" s="327"/>
      <c r="CI53" s="17"/>
      <c r="CM53" s="327"/>
      <c r="CN53" s="327"/>
    </row>
    <row r="54" spans="7:92" ht="10.5" customHeight="1">
      <c r="G54" s="327"/>
      <c r="H54" s="327"/>
      <c r="I54" s="16"/>
      <c r="J54" s="16"/>
      <c r="K54" s="16"/>
      <c r="M54" s="328"/>
      <c r="N54" s="328"/>
      <c r="O54" s="17"/>
      <c r="P54" s="17"/>
      <c r="Q54" s="17"/>
      <c r="R54" s="17"/>
      <c r="S54" s="327"/>
      <c r="T54" s="327"/>
      <c r="U54" s="61"/>
      <c r="Y54" s="327"/>
      <c r="Z54" s="327"/>
      <c r="AA54" s="18"/>
      <c r="AC54" s="327"/>
      <c r="AD54" s="327"/>
      <c r="AE54" s="61"/>
      <c r="AI54" s="327"/>
      <c r="AJ54" s="327"/>
      <c r="AK54" s="17"/>
      <c r="AO54" s="327"/>
      <c r="AP54" s="327"/>
      <c r="AQ54" s="61"/>
      <c r="AU54" s="327"/>
      <c r="AV54" s="327"/>
      <c r="AW54" s="18"/>
      <c r="AY54" s="327"/>
      <c r="AZ54" s="327"/>
      <c r="BA54" s="16"/>
      <c r="BB54" s="16"/>
      <c r="BC54" s="16"/>
      <c r="BE54" s="327"/>
      <c r="BF54" s="327"/>
      <c r="BG54" s="16"/>
      <c r="BH54" s="17"/>
      <c r="BI54" s="17"/>
      <c r="BJ54" s="17"/>
      <c r="BK54" s="327"/>
      <c r="BL54" s="327"/>
      <c r="BM54" s="17"/>
      <c r="BQ54" s="327"/>
      <c r="BR54" s="327"/>
      <c r="BS54" s="16"/>
      <c r="BU54" s="327"/>
      <c r="BV54" s="327"/>
      <c r="BW54" s="16"/>
      <c r="CA54" s="327"/>
      <c r="CB54" s="327"/>
      <c r="CC54" s="16"/>
      <c r="CG54" s="327"/>
      <c r="CH54" s="327"/>
      <c r="CI54" s="17"/>
      <c r="CM54" s="327"/>
      <c r="CN54" s="327"/>
    </row>
    <row r="55" spans="7:92" ht="10.5" customHeight="1">
      <c r="G55" s="343" t="s">
        <v>182</v>
      </c>
      <c r="H55" s="344"/>
      <c r="I55" s="72"/>
      <c r="J55" s="16"/>
      <c r="K55" s="16"/>
      <c r="L55" s="19"/>
      <c r="M55" s="360" t="s">
        <v>183</v>
      </c>
      <c r="N55" s="322"/>
      <c r="O55" s="73"/>
      <c r="P55" s="73"/>
      <c r="Q55" s="73"/>
      <c r="R55" s="16"/>
      <c r="S55" s="343" t="s">
        <v>184</v>
      </c>
      <c r="T55" s="344"/>
      <c r="U55" s="73"/>
      <c r="V55" s="16"/>
      <c r="W55" s="16"/>
      <c r="X55" s="19"/>
      <c r="Y55" s="354" t="s">
        <v>225</v>
      </c>
      <c r="Z55" s="355"/>
      <c r="AA55" s="16"/>
      <c r="AB55" s="16"/>
      <c r="AC55" s="354" t="s">
        <v>185</v>
      </c>
      <c r="AD55" s="355"/>
      <c r="AE55" s="72"/>
      <c r="AF55" s="16"/>
      <c r="AG55" s="16"/>
      <c r="AH55" s="19"/>
      <c r="AI55" s="343" t="s">
        <v>186</v>
      </c>
      <c r="AJ55" s="344"/>
      <c r="AK55" s="75"/>
      <c r="AL55" s="19"/>
      <c r="AM55" s="19"/>
      <c r="AN55" s="16"/>
      <c r="AO55" s="354" t="s">
        <v>205</v>
      </c>
      <c r="AP55" s="355"/>
      <c r="AQ55" s="73"/>
      <c r="AR55" s="16"/>
      <c r="AS55" s="16"/>
      <c r="AT55" s="16"/>
      <c r="AU55" s="313" t="s">
        <v>187</v>
      </c>
      <c r="AV55" s="314"/>
      <c r="AW55" s="16"/>
      <c r="AX55" s="16"/>
      <c r="AY55" s="321" t="s">
        <v>188</v>
      </c>
      <c r="AZ55" s="322"/>
      <c r="BA55" s="73"/>
      <c r="BB55" s="16"/>
      <c r="BC55" s="16"/>
      <c r="BD55" s="19"/>
      <c r="BE55" s="313" t="s">
        <v>189</v>
      </c>
      <c r="BF55" s="314"/>
      <c r="BG55" s="72"/>
      <c r="BH55" s="19"/>
      <c r="BI55" s="19"/>
      <c r="BJ55" s="16"/>
      <c r="BK55" s="307" t="s">
        <v>190</v>
      </c>
      <c r="BL55" s="308"/>
      <c r="BM55" s="74"/>
      <c r="BN55" s="16"/>
      <c r="BO55" s="16"/>
      <c r="BP55" s="16"/>
      <c r="BQ55" s="313" t="s">
        <v>191</v>
      </c>
      <c r="BR55" s="314"/>
      <c r="BS55" s="75"/>
      <c r="BT55" s="16"/>
      <c r="BU55" s="313" t="s">
        <v>192</v>
      </c>
      <c r="BV55" s="314"/>
      <c r="BW55" s="72"/>
      <c r="BX55" s="16"/>
      <c r="BY55" s="16"/>
      <c r="BZ55" s="19"/>
      <c r="CA55" s="354" t="s">
        <v>193</v>
      </c>
      <c r="CB55" s="355"/>
      <c r="CC55" s="109"/>
      <c r="CD55" s="16"/>
      <c r="CE55" s="16"/>
      <c r="CF55" s="16"/>
      <c r="CG55" s="370" t="s">
        <v>194</v>
      </c>
      <c r="CH55" s="371"/>
      <c r="CI55" s="76"/>
      <c r="CM55" s="360" t="s">
        <v>195</v>
      </c>
      <c r="CN55" s="322"/>
    </row>
    <row r="56" spans="7:92" ht="10.5" customHeight="1">
      <c r="G56" s="345"/>
      <c r="H56" s="346"/>
      <c r="I56" s="72"/>
      <c r="J56" s="16"/>
      <c r="K56" s="16"/>
      <c r="L56" s="19"/>
      <c r="M56" s="323"/>
      <c r="N56" s="324"/>
      <c r="O56" s="73"/>
      <c r="P56" s="73"/>
      <c r="Q56" s="73"/>
      <c r="R56" s="16"/>
      <c r="S56" s="345"/>
      <c r="T56" s="346"/>
      <c r="U56" s="73"/>
      <c r="V56" s="16"/>
      <c r="W56" s="16"/>
      <c r="X56" s="19"/>
      <c r="Y56" s="356"/>
      <c r="Z56" s="357"/>
      <c r="AA56" s="16"/>
      <c r="AB56" s="16"/>
      <c r="AC56" s="356"/>
      <c r="AD56" s="357"/>
      <c r="AE56" s="72"/>
      <c r="AF56" s="16"/>
      <c r="AG56" s="16"/>
      <c r="AH56" s="16"/>
      <c r="AI56" s="345"/>
      <c r="AJ56" s="346"/>
      <c r="AK56" s="75"/>
      <c r="AL56" s="16"/>
      <c r="AM56" s="16"/>
      <c r="AN56" s="16"/>
      <c r="AO56" s="356"/>
      <c r="AP56" s="357"/>
      <c r="AQ56" s="73"/>
      <c r="AR56" s="16"/>
      <c r="AS56" s="16"/>
      <c r="AT56" s="16"/>
      <c r="AU56" s="315"/>
      <c r="AV56" s="316"/>
      <c r="AW56" s="16"/>
      <c r="AX56" s="16"/>
      <c r="AY56" s="323"/>
      <c r="AZ56" s="324"/>
      <c r="BA56" s="73"/>
      <c r="BB56" s="16"/>
      <c r="BC56" s="16"/>
      <c r="BD56" s="16"/>
      <c r="BE56" s="315"/>
      <c r="BF56" s="316"/>
      <c r="BG56" s="72"/>
      <c r="BH56" s="16"/>
      <c r="BI56" s="16"/>
      <c r="BJ56" s="16"/>
      <c r="BK56" s="309"/>
      <c r="BL56" s="310"/>
      <c r="BM56" s="74"/>
      <c r="BN56" s="16"/>
      <c r="BO56" s="16"/>
      <c r="BP56" s="16"/>
      <c r="BQ56" s="315"/>
      <c r="BR56" s="316"/>
      <c r="BS56" s="75"/>
      <c r="BT56" s="16"/>
      <c r="BU56" s="315"/>
      <c r="BV56" s="316"/>
      <c r="BW56" s="72"/>
      <c r="BX56" s="16"/>
      <c r="BY56" s="16"/>
      <c r="BZ56" s="16"/>
      <c r="CA56" s="356"/>
      <c r="CB56" s="357"/>
      <c r="CC56" s="109"/>
      <c r="CD56" s="16"/>
      <c r="CE56" s="16"/>
      <c r="CF56" s="16"/>
      <c r="CG56" s="372"/>
      <c r="CH56" s="373"/>
      <c r="CI56" s="76"/>
      <c r="CM56" s="323"/>
      <c r="CN56" s="324"/>
    </row>
    <row r="57" spans="7:92" ht="10.5" customHeight="1">
      <c r="G57" s="345"/>
      <c r="H57" s="346"/>
      <c r="I57" s="72"/>
      <c r="J57" s="16"/>
      <c r="K57" s="16"/>
      <c r="L57" s="19"/>
      <c r="M57" s="323"/>
      <c r="N57" s="324"/>
      <c r="O57" s="73"/>
      <c r="P57" s="73"/>
      <c r="Q57" s="73"/>
      <c r="R57" s="16"/>
      <c r="S57" s="345"/>
      <c r="T57" s="346"/>
      <c r="U57" s="73"/>
      <c r="V57" s="16"/>
      <c r="W57" s="16"/>
      <c r="X57" s="19"/>
      <c r="Y57" s="356"/>
      <c r="Z57" s="357"/>
      <c r="AA57" s="16"/>
      <c r="AB57" s="16"/>
      <c r="AC57" s="356"/>
      <c r="AD57" s="357"/>
      <c r="AE57" s="72"/>
      <c r="AF57" s="16"/>
      <c r="AG57" s="16"/>
      <c r="AH57" s="16"/>
      <c r="AI57" s="345"/>
      <c r="AJ57" s="346"/>
      <c r="AK57" s="75"/>
      <c r="AL57" s="16"/>
      <c r="AM57" s="16"/>
      <c r="AN57" s="16"/>
      <c r="AO57" s="356"/>
      <c r="AP57" s="357"/>
      <c r="AQ57" s="73"/>
      <c r="AR57" s="16"/>
      <c r="AS57" s="16"/>
      <c r="AT57" s="16"/>
      <c r="AU57" s="315"/>
      <c r="AV57" s="316"/>
      <c r="AW57" s="16"/>
      <c r="AX57" s="16"/>
      <c r="AY57" s="323"/>
      <c r="AZ57" s="324"/>
      <c r="BA57" s="73"/>
      <c r="BB57" s="16"/>
      <c r="BC57" s="16"/>
      <c r="BD57" s="16"/>
      <c r="BE57" s="315"/>
      <c r="BF57" s="316"/>
      <c r="BG57" s="72"/>
      <c r="BH57" s="16"/>
      <c r="BI57" s="16"/>
      <c r="BJ57" s="16"/>
      <c r="BK57" s="309"/>
      <c r="BL57" s="310"/>
      <c r="BM57" s="74"/>
      <c r="BN57" s="16"/>
      <c r="BO57" s="16"/>
      <c r="BP57" s="16"/>
      <c r="BQ57" s="315"/>
      <c r="BR57" s="316"/>
      <c r="BS57" s="75"/>
      <c r="BT57" s="16"/>
      <c r="BU57" s="315"/>
      <c r="BV57" s="316"/>
      <c r="BW57" s="72"/>
      <c r="BX57" s="16"/>
      <c r="BY57" s="16"/>
      <c r="BZ57" s="16"/>
      <c r="CA57" s="356"/>
      <c r="CB57" s="357"/>
      <c r="CC57" s="109"/>
      <c r="CD57" s="16"/>
      <c r="CE57" s="16"/>
      <c r="CF57" s="16"/>
      <c r="CG57" s="372"/>
      <c r="CH57" s="373"/>
      <c r="CI57" s="76"/>
      <c r="CM57" s="323"/>
      <c r="CN57" s="324"/>
    </row>
    <row r="58" spans="7:92" ht="10.5" customHeight="1">
      <c r="G58" s="345"/>
      <c r="H58" s="346"/>
      <c r="I58" s="72"/>
      <c r="J58" s="16"/>
      <c r="K58" s="16"/>
      <c r="L58" s="19"/>
      <c r="M58" s="323"/>
      <c r="N58" s="324"/>
      <c r="O58" s="73"/>
      <c r="P58" s="73"/>
      <c r="Q58" s="73"/>
      <c r="R58" s="16"/>
      <c r="S58" s="345"/>
      <c r="T58" s="346"/>
      <c r="U58" s="73"/>
      <c r="V58" s="16"/>
      <c r="W58" s="16"/>
      <c r="X58" s="19"/>
      <c r="Y58" s="356"/>
      <c r="Z58" s="357"/>
      <c r="AA58" s="16"/>
      <c r="AB58" s="16"/>
      <c r="AC58" s="356"/>
      <c r="AD58" s="357"/>
      <c r="AE58" s="72"/>
      <c r="AF58" s="16"/>
      <c r="AG58" s="16"/>
      <c r="AH58" s="16"/>
      <c r="AI58" s="345"/>
      <c r="AJ58" s="346"/>
      <c r="AK58" s="75"/>
      <c r="AL58" s="16"/>
      <c r="AM58" s="16"/>
      <c r="AN58" s="16"/>
      <c r="AO58" s="356"/>
      <c r="AP58" s="357"/>
      <c r="AQ58" s="73"/>
      <c r="AR58" s="16"/>
      <c r="AS58" s="16"/>
      <c r="AT58" s="16"/>
      <c r="AU58" s="315"/>
      <c r="AV58" s="316"/>
      <c r="AW58" s="16"/>
      <c r="AX58" s="16"/>
      <c r="AY58" s="323"/>
      <c r="AZ58" s="324"/>
      <c r="BA58" s="73"/>
      <c r="BB58" s="16"/>
      <c r="BC58" s="16"/>
      <c r="BD58" s="16"/>
      <c r="BE58" s="315"/>
      <c r="BF58" s="316"/>
      <c r="BG58" s="72"/>
      <c r="BH58" s="16"/>
      <c r="BI58" s="16"/>
      <c r="BJ58" s="16"/>
      <c r="BK58" s="309"/>
      <c r="BL58" s="310"/>
      <c r="BM58" s="74"/>
      <c r="BN58" s="16"/>
      <c r="BO58" s="16"/>
      <c r="BP58" s="16"/>
      <c r="BQ58" s="315"/>
      <c r="BR58" s="316"/>
      <c r="BS58" s="75"/>
      <c r="BT58" s="16"/>
      <c r="BU58" s="315"/>
      <c r="BV58" s="316"/>
      <c r="BW58" s="72"/>
      <c r="BX58" s="16"/>
      <c r="BY58" s="16"/>
      <c r="BZ58" s="16"/>
      <c r="CA58" s="356"/>
      <c r="CB58" s="357"/>
      <c r="CC58" s="109"/>
      <c r="CD58" s="16"/>
      <c r="CE58" s="16"/>
      <c r="CF58" s="16"/>
      <c r="CG58" s="372"/>
      <c r="CH58" s="373"/>
      <c r="CI58" s="76"/>
      <c r="CM58" s="323"/>
      <c r="CN58" s="324"/>
    </row>
    <row r="59" spans="7:92" ht="10.5" customHeight="1">
      <c r="G59" s="345"/>
      <c r="H59" s="346"/>
      <c r="I59" s="72"/>
      <c r="J59" s="16"/>
      <c r="K59" s="16"/>
      <c r="L59" s="19"/>
      <c r="M59" s="323"/>
      <c r="N59" s="324"/>
      <c r="O59" s="73"/>
      <c r="P59" s="73"/>
      <c r="Q59" s="73"/>
      <c r="R59" s="16"/>
      <c r="S59" s="345"/>
      <c r="T59" s="346"/>
      <c r="U59" s="73"/>
      <c r="V59" s="16"/>
      <c r="W59" s="16"/>
      <c r="X59" s="19"/>
      <c r="Y59" s="356"/>
      <c r="Z59" s="357"/>
      <c r="AA59" s="16"/>
      <c r="AB59" s="16"/>
      <c r="AC59" s="356"/>
      <c r="AD59" s="357"/>
      <c r="AE59" s="72"/>
      <c r="AF59" s="16"/>
      <c r="AG59" s="16"/>
      <c r="AH59" s="16"/>
      <c r="AI59" s="345"/>
      <c r="AJ59" s="346"/>
      <c r="AK59" s="75"/>
      <c r="AL59" s="16"/>
      <c r="AM59" s="16"/>
      <c r="AN59" s="16"/>
      <c r="AO59" s="356"/>
      <c r="AP59" s="357"/>
      <c r="AQ59" s="73"/>
      <c r="AR59" s="16"/>
      <c r="AS59" s="16"/>
      <c r="AT59" s="16"/>
      <c r="AU59" s="315"/>
      <c r="AV59" s="316"/>
      <c r="AW59" s="16"/>
      <c r="AX59" s="16"/>
      <c r="AY59" s="323"/>
      <c r="AZ59" s="324"/>
      <c r="BA59" s="73"/>
      <c r="BB59" s="16"/>
      <c r="BC59" s="16"/>
      <c r="BD59" s="16"/>
      <c r="BE59" s="315"/>
      <c r="BF59" s="316"/>
      <c r="BG59" s="72"/>
      <c r="BH59" s="16"/>
      <c r="BI59" s="16"/>
      <c r="BJ59" s="16"/>
      <c r="BK59" s="309"/>
      <c r="BL59" s="310"/>
      <c r="BM59" s="74"/>
      <c r="BN59" s="16"/>
      <c r="BO59" s="16"/>
      <c r="BP59" s="16"/>
      <c r="BQ59" s="315"/>
      <c r="BR59" s="316"/>
      <c r="BS59" s="75"/>
      <c r="BT59" s="16"/>
      <c r="BU59" s="315"/>
      <c r="BV59" s="316"/>
      <c r="BW59" s="72"/>
      <c r="BX59" s="16"/>
      <c r="BY59" s="16"/>
      <c r="BZ59" s="16"/>
      <c r="CA59" s="356"/>
      <c r="CB59" s="357"/>
      <c r="CC59" s="109"/>
      <c r="CD59" s="16"/>
      <c r="CE59" s="16"/>
      <c r="CF59" s="16"/>
      <c r="CG59" s="372"/>
      <c r="CH59" s="373"/>
      <c r="CI59" s="76"/>
      <c r="CM59" s="323"/>
      <c r="CN59" s="324"/>
    </row>
    <row r="60" spans="7:92" ht="10.5" customHeight="1">
      <c r="G60" s="345"/>
      <c r="H60" s="346"/>
      <c r="I60" s="72"/>
      <c r="J60" s="16"/>
      <c r="K60" s="16"/>
      <c r="L60" s="19"/>
      <c r="M60" s="323"/>
      <c r="N60" s="324"/>
      <c r="O60" s="73"/>
      <c r="P60" s="73"/>
      <c r="Q60" s="73"/>
      <c r="R60" s="16"/>
      <c r="S60" s="345"/>
      <c r="T60" s="346"/>
      <c r="U60" s="73"/>
      <c r="V60" s="16"/>
      <c r="W60" s="16"/>
      <c r="X60" s="19"/>
      <c r="Y60" s="356"/>
      <c r="Z60" s="357"/>
      <c r="AA60" s="16"/>
      <c r="AB60" s="16"/>
      <c r="AC60" s="356"/>
      <c r="AD60" s="357"/>
      <c r="AE60" s="72"/>
      <c r="AF60" s="16"/>
      <c r="AG60" s="16"/>
      <c r="AH60" s="16"/>
      <c r="AI60" s="345"/>
      <c r="AJ60" s="346"/>
      <c r="AK60" s="75"/>
      <c r="AL60" s="16"/>
      <c r="AM60" s="16"/>
      <c r="AN60" s="16"/>
      <c r="AO60" s="356"/>
      <c r="AP60" s="357"/>
      <c r="AQ60" s="73"/>
      <c r="AR60" s="16"/>
      <c r="AS60" s="16"/>
      <c r="AT60" s="16"/>
      <c r="AU60" s="315"/>
      <c r="AV60" s="316"/>
      <c r="AW60" s="16"/>
      <c r="AX60" s="16"/>
      <c r="AY60" s="323"/>
      <c r="AZ60" s="324"/>
      <c r="BA60" s="73"/>
      <c r="BB60" s="16"/>
      <c r="BC60" s="16"/>
      <c r="BD60" s="16"/>
      <c r="BE60" s="315"/>
      <c r="BF60" s="316"/>
      <c r="BG60" s="72"/>
      <c r="BH60" s="16"/>
      <c r="BI60" s="16"/>
      <c r="BJ60" s="16"/>
      <c r="BK60" s="309"/>
      <c r="BL60" s="310"/>
      <c r="BM60" s="74"/>
      <c r="BN60" s="16"/>
      <c r="BO60" s="16"/>
      <c r="BP60" s="16"/>
      <c r="BQ60" s="315"/>
      <c r="BR60" s="316"/>
      <c r="BS60" s="75"/>
      <c r="BT60" s="16"/>
      <c r="BU60" s="315"/>
      <c r="BV60" s="316"/>
      <c r="BW60" s="72"/>
      <c r="BX60" s="16"/>
      <c r="BY60" s="16"/>
      <c r="BZ60" s="16"/>
      <c r="CA60" s="356"/>
      <c r="CB60" s="357"/>
      <c r="CC60" s="109"/>
      <c r="CD60" s="16"/>
      <c r="CE60" s="16"/>
      <c r="CF60" s="16"/>
      <c r="CG60" s="372"/>
      <c r="CH60" s="373"/>
      <c r="CI60" s="76"/>
      <c r="CM60" s="323"/>
      <c r="CN60" s="324"/>
    </row>
    <row r="61" spans="7:92" ht="10.5" customHeight="1">
      <c r="G61" s="345"/>
      <c r="H61" s="346"/>
      <c r="I61" s="72"/>
      <c r="J61" s="16"/>
      <c r="K61" s="16"/>
      <c r="L61" s="19"/>
      <c r="M61" s="323"/>
      <c r="N61" s="324"/>
      <c r="O61" s="73"/>
      <c r="P61" s="73"/>
      <c r="Q61" s="73"/>
      <c r="R61" s="16"/>
      <c r="S61" s="345"/>
      <c r="T61" s="346"/>
      <c r="U61" s="73"/>
      <c r="V61" s="16"/>
      <c r="W61" s="16"/>
      <c r="X61" s="19"/>
      <c r="Y61" s="356"/>
      <c r="Z61" s="357"/>
      <c r="AA61" s="16"/>
      <c r="AB61" s="16"/>
      <c r="AC61" s="356"/>
      <c r="AD61" s="357"/>
      <c r="AE61" s="72"/>
      <c r="AF61" s="16"/>
      <c r="AG61" s="16"/>
      <c r="AH61" s="16"/>
      <c r="AI61" s="345"/>
      <c r="AJ61" s="346"/>
      <c r="AK61" s="75"/>
      <c r="AL61" s="16"/>
      <c r="AM61" s="16"/>
      <c r="AN61" s="16"/>
      <c r="AO61" s="356"/>
      <c r="AP61" s="357"/>
      <c r="AQ61" s="73"/>
      <c r="AR61" s="16"/>
      <c r="AS61" s="16"/>
      <c r="AT61" s="16"/>
      <c r="AU61" s="315"/>
      <c r="AV61" s="316"/>
      <c r="AW61" s="16"/>
      <c r="AX61" s="16"/>
      <c r="AY61" s="323"/>
      <c r="AZ61" s="324"/>
      <c r="BA61" s="73"/>
      <c r="BB61" s="16"/>
      <c r="BC61" s="16"/>
      <c r="BD61" s="16"/>
      <c r="BE61" s="315"/>
      <c r="BF61" s="316"/>
      <c r="BG61" s="72"/>
      <c r="BH61" s="16"/>
      <c r="BI61" s="16"/>
      <c r="BJ61" s="16"/>
      <c r="BK61" s="309"/>
      <c r="BL61" s="310"/>
      <c r="BM61" s="74"/>
      <c r="BN61" s="16"/>
      <c r="BO61" s="16"/>
      <c r="BP61" s="16"/>
      <c r="BQ61" s="315"/>
      <c r="BR61" s="316"/>
      <c r="BS61" s="75"/>
      <c r="BT61" s="16"/>
      <c r="BU61" s="315"/>
      <c r="BV61" s="316"/>
      <c r="BW61" s="72"/>
      <c r="BX61" s="16"/>
      <c r="BY61" s="16"/>
      <c r="BZ61" s="16"/>
      <c r="CA61" s="356"/>
      <c r="CB61" s="357"/>
      <c r="CC61" s="109"/>
      <c r="CD61" s="16"/>
      <c r="CE61" s="16"/>
      <c r="CF61" s="16"/>
      <c r="CG61" s="372"/>
      <c r="CH61" s="373"/>
      <c r="CI61" s="76"/>
      <c r="CM61" s="323"/>
      <c r="CN61" s="324"/>
    </row>
    <row r="62" spans="7:92" ht="10.5" customHeight="1">
      <c r="G62" s="347"/>
      <c r="H62" s="348"/>
      <c r="I62" s="72"/>
      <c r="J62" s="16"/>
      <c r="K62" s="16"/>
      <c r="L62" s="19"/>
      <c r="M62" s="325"/>
      <c r="N62" s="326"/>
      <c r="O62" s="73"/>
      <c r="P62" s="73"/>
      <c r="Q62" s="73"/>
      <c r="R62" s="16"/>
      <c r="S62" s="347"/>
      <c r="T62" s="348"/>
      <c r="U62" s="73"/>
      <c r="V62" s="16"/>
      <c r="W62" s="16"/>
      <c r="X62" s="19"/>
      <c r="Y62" s="358"/>
      <c r="Z62" s="359"/>
      <c r="AA62" s="16"/>
      <c r="AB62" s="16"/>
      <c r="AC62" s="358"/>
      <c r="AD62" s="359"/>
      <c r="AE62" s="72"/>
      <c r="AF62" s="16"/>
      <c r="AG62" s="16"/>
      <c r="AH62" s="16"/>
      <c r="AI62" s="347"/>
      <c r="AJ62" s="348"/>
      <c r="AK62" s="75"/>
      <c r="AL62" s="16"/>
      <c r="AM62" s="16"/>
      <c r="AN62" s="16"/>
      <c r="AO62" s="358"/>
      <c r="AP62" s="359"/>
      <c r="AQ62" s="73"/>
      <c r="AR62" s="16"/>
      <c r="AS62" s="16"/>
      <c r="AT62" s="16"/>
      <c r="AU62" s="317"/>
      <c r="AV62" s="318"/>
      <c r="AW62" s="16"/>
      <c r="AX62" s="16"/>
      <c r="AY62" s="325"/>
      <c r="AZ62" s="326"/>
      <c r="BA62" s="73"/>
      <c r="BB62" s="16"/>
      <c r="BC62" s="16"/>
      <c r="BD62" s="16"/>
      <c r="BE62" s="317"/>
      <c r="BF62" s="318"/>
      <c r="BG62" s="72"/>
      <c r="BH62" s="16"/>
      <c r="BI62" s="16"/>
      <c r="BJ62" s="16"/>
      <c r="BK62" s="311"/>
      <c r="BL62" s="312"/>
      <c r="BM62" s="74"/>
      <c r="BN62" s="16"/>
      <c r="BO62" s="16"/>
      <c r="BP62" s="16"/>
      <c r="BQ62" s="317"/>
      <c r="BR62" s="318"/>
      <c r="BS62" s="75"/>
      <c r="BT62" s="16"/>
      <c r="BU62" s="317"/>
      <c r="BV62" s="318"/>
      <c r="BW62" s="72"/>
      <c r="BX62" s="16"/>
      <c r="BY62" s="16"/>
      <c r="BZ62" s="16"/>
      <c r="CA62" s="358"/>
      <c r="CB62" s="359"/>
      <c r="CC62" s="109"/>
      <c r="CD62" s="16"/>
      <c r="CE62" s="16"/>
      <c r="CF62" s="16"/>
      <c r="CG62" s="374"/>
      <c r="CH62" s="375"/>
      <c r="CI62" s="76"/>
      <c r="CM62" s="325"/>
      <c r="CN62" s="326"/>
    </row>
    <row r="63" spans="9:91" s="10" customFormat="1" ht="10.5" customHeight="1">
      <c r="I63" s="22"/>
      <c r="J63" s="62"/>
      <c r="K63" s="194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1"/>
      <c r="W63" s="62"/>
      <c r="X63" s="62"/>
      <c r="AE63" s="22"/>
      <c r="AF63" s="62"/>
      <c r="AG63" s="194"/>
      <c r="AH63" s="12"/>
      <c r="AI63" s="12"/>
      <c r="AJ63" s="12"/>
      <c r="AK63" s="12"/>
      <c r="AL63" s="12"/>
      <c r="AM63" s="12"/>
      <c r="AN63" s="12"/>
      <c r="AO63" s="157"/>
      <c r="AP63" s="12"/>
      <c r="AQ63" s="12"/>
      <c r="AR63" s="11"/>
      <c r="AS63" s="114"/>
      <c r="AT63" s="62"/>
      <c r="BA63" s="22"/>
      <c r="BB63" s="62"/>
      <c r="BC63" s="20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97"/>
      <c r="BO63" s="62"/>
      <c r="BP63" s="270" t="s">
        <v>242</v>
      </c>
      <c r="BW63" s="22"/>
      <c r="BX63" s="62"/>
      <c r="BY63" s="194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1"/>
      <c r="CK63" s="114"/>
      <c r="CL63" s="270" t="s">
        <v>243</v>
      </c>
      <c r="CM63" s="124"/>
    </row>
    <row r="64" spans="9:90" s="10" customFormat="1" ht="10.5" customHeight="1" thickBot="1">
      <c r="I64" s="305">
        <v>2</v>
      </c>
      <c r="J64" s="305"/>
      <c r="K64" s="195"/>
      <c r="L64" s="196"/>
      <c r="M64" s="196"/>
      <c r="N64" s="196"/>
      <c r="O64" s="196"/>
      <c r="P64" s="196"/>
      <c r="Q64" s="21"/>
      <c r="R64" s="21"/>
      <c r="S64" s="21"/>
      <c r="T64" s="21"/>
      <c r="U64" s="21"/>
      <c r="V64" s="13"/>
      <c r="W64" s="306">
        <v>0</v>
      </c>
      <c r="X64" s="306"/>
      <c r="AE64" s="305">
        <v>1</v>
      </c>
      <c r="AF64" s="305"/>
      <c r="AG64" s="195"/>
      <c r="AH64" s="196"/>
      <c r="AI64" s="196"/>
      <c r="AJ64" s="196"/>
      <c r="AK64" s="196"/>
      <c r="AL64" s="196"/>
      <c r="AM64" s="21"/>
      <c r="AN64" s="21"/>
      <c r="AO64" s="21"/>
      <c r="AP64" s="21"/>
      <c r="AQ64" s="21"/>
      <c r="AR64" s="13"/>
      <c r="AS64" s="306">
        <v>1</v>
      </c>
      <c r="AT64" s="306"/>
      <c r="BA64" s="305">
        <v>1</v>
      </c>
      <c r="BB64" s="305"/>
      <c r="BC64" s="15"/>
      <c r="BD64" s="21"/>
      <c r="BE64" s="21"/>
      <c r="BF64" s="21"/>
      <c r="BG64" s="21"/>
      <c r="BH64" s="21"/>
      <c r="BI64" s="196"/>
      <c r="BJ64" s="196"/>
      <c r="BK64" s="196"/>
      <c r="BL64" s="196"/>
      <c r="BM64" s="196"/>
      <c r="BN64" s="198"/>
      <c r="BO64" s="306">
        <v>2</v>
      </c>
      <c r="BP64" s="306"/>
      <c r="BW64" s="305">
        <v>4</v>
      </c>
      <c r="BX64" s="305"/>
      <c r="BY64" s="195"/>
      <c r="BZ64" s="196"/>
      <c r="CA64" s="196"/>
      <c r="CB64" s="196"/>
      <c r="CC64" s="196"/>
      <c r="CD64" s="196"/>
      <c r="CE64" s="21"/>
      <c r="CF64" s="21"/>
      <c r="CG64" s="21"/>
      <c r="CH64" s="21"/>
      <c r="CI64" s="21"/>
      <c r="CJ64" s="13"/>
      <c r="CK64" s="306">
        <v>0</v>
      </c>
      <c r="CL64" s="306"/>
    </row>
    <row r="65" spans="6:90" ht="10.5" customHeight="1" thickTop="1">
      <c r="F65" s="8"/>
      <c r="G65" s="8"/>
      <c r="H65" s="8"/>
      <c r="I65" s="305"/>
      <c r="J65" s="305"/>
      <c r="K65" s="8"/>
      <c r="L65" s="8"/>
      <c r="M65" s="8"/>
      <c r="Q65" s="134"/>
      <c r="W65" s="306"/>
      <c r="X65" s="306"/>
      <c r="Y65" s="8"/>
      <c r="Z65" s="8"/>
      <c r="AA65" s="8"/>
      <c r="AB65" s="8"/>
      <c r="AC65" s="8"/>
      <c r="AD65" s="8"/>
      <c r="AE65" s="305"/>
      <c r="AF65" s="305"/>
      <c r="AG65" s="8"/>
      <c r="AH65" s="156"/>
      <c r="AI65" s="156" t="s">
        <v>236</v>
      </c>
      <c r="AM65" s="134"/>
      <c r="AS65" s="306"/>
      <c r="AT65" s="306"/>
      <c r="AU65" s="8"/>
      <c r="BA65" s="305"/>
      <c r="BB65" s="305"/>
      <c r="BC65" s="8"/>
      <c r="BD65" s="8"/>
      <c r="BE65" s="8"/>
      <c r="BI65" s="134"/>
      <c r="BO65" s="306"/>
      <c r="BP65" s="306"/>
      <c r="BW65" s="305"/>
      <c r="BX65" s="305"/>
      <c r="BY65" s="8"/>
      <c r="BZ65" s="8"/>
      <c r="CA65" s="8"/>
      <c r="CE65" s="134"/>
      <c r="CK65" s="306"/>
      <c r="CL65" s="306"/>
    </row>
    <row r="66" spans="6:90" ht="10.5" customHeight="1">
      <c r="F66" s="8"/>
      <c r="G66" s="8"/>
      <c r="H66" s="8"/>
      <c r="I66" s="78"/>
      <c r="J66" s="78"/>
      <c r="K66" s="8"/>
      <c r="L66" s="8"/>
      <c r="M66" s="8"/>
      <c r="W66" s="64"/>
      <c r="X66" s="64"/>
      <c r="Y66" s="8"/>
      <c r="Z66" s="8"/>
      <c r="AA66" s="8"/>
      <c r="AB66" s="8"/>
      <c r="AC66" s="8"/>
      <c r="AD66" s="8"/>
      <c r="AE66" s="78"/>
      <c r="AF66" s="78"/>
      <c r="AN66" s="8"/>
      <c r="AO66" s="8"/>
      <c r="AP66" s="8"/>
      <c r="AQ66" s="8"/>
      <c r="AR66" s="8"/>
      <c r="AS66" s="64"/>
      <c r="AT66" s="64"/>
      <c r="AU66" s="8"/>
      <c r="BA66" s="78"/>
      <c r="BB66" s="78"/>
      <c r="BD66" s="8"/>
      <c r="BE66" s="8"/>
      <c r="BF66" s="8"/>
      <c r="BG66" s="8"/>
      <c r="BH66" s="8"/>
      <c r="BI66" s="8"/>
      <c r="BJ66" s="8"/>
      <c r="BK66" s="8"/>
      <c r="BL66" s="8"/>
      <c r="BO66" s="64"/>
      <c r="BP66" s="64"/>
      <c r="BW66" s="78"/>
      <c r="BX66" s="78"/>
      <c r="CK66" s="64"/>
      <c r="CL66" s="64"/>
    </row>
    <row r="67" spans="6:97" ht="13.5">
      <c r="F67" s="320" t="s">
        <v>158</v>
      </c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</row>
    <row r="68" spans="6:97" ht="13.5">
      <c r="F68" s="320" t="s">
        <v>155</v>
      </c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  <c r="CR68" s="304"/>
      <c r="CS68" s="304"/>
    </row>
    <row r="69" spans="6:57" ht="13.5"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</row>
    <row r="70" spans="3:94" ht="18" customHeight="1">
      <c r="C70" s="79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41"/>
      <c r="AA70" s="141"/>
      <c r="AB70" s="78"/>
      <c r="AC70" s="78"/>
      <c r="AD70" s="111"/>
      <c r="AE70" s="111"/>
      <c r="AF70" s="111"/>
      <c r="AG70" s="365" t="s">
        <v>246</v>
      </c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66"/>
      <c r="BN70" s="367"/>
      <c r="BO70" s="79"/>
      <c r="BP70" s="79"/>
      <c r="BQ70" s="78"/>
      <c r="BR70" s="78"/>
      <c r="BS70" s="79"/>
      <c r="BT70" s="22"/>
      <c r="BU70" s="2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112"/>
      <c r="CN70" s="112"/>
      <c r="CO70" s="112"/>
      <c r="CP70" s="112"/>
    </row>
    <row r="71" spans="3:94" ht="10.5" customHeight="1">
      <c r="C71" s="79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41"/>
      <c r="AA71" s="305">
        <v>1</v>
      </c>
      <c r="AB71" s="305"/>
      <c r="AC71" s="78"/>
      <c r="AD71" s="111"/>
      <c r="AE71" s="111"/>
      <c r="AF71" s="111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241"/>
      <c r="AX71" s="146"/>
      <c r="AY71" s="146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79"/>
      <c r="BP71" s="79"/>
      <c r="BQ71" s="78"/>
      <c r="BR71" s="78"/>
      <c r="BS71" s="305">
        <v>0</v>
      </c>
      <c r="BT71" s="305"/>
      <c r="BU71" s="22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112"/>
      <c r="CN71" s="112"/>
      <c r="CO71" s="112"/>
      <c r="CP71" s="112"/>
    </row>
    <row r="72" spans="3:94" ht="10.5" customHeight="1" thickBot="1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141"/>
      <c r="AA72" s="305"/>
      <c r="AB72" s="305"/>
      <c r="AC72" s="78"/>
      <c r="AD72" s="79"/>
      <c r="AE72" s="79"/>
      <c r="AF72" s="79"/>
      <c r="AG72" s="335"/>
      <c r="AH72" s="335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243"/>
      <c r="AX72" s="85"/>
      <c r="AY72" s="85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8"/>
      <c r="BS72" s="305"/>
      <c r="BT72" s="305"/>
      <c r="BU72" s="22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112"/>
      <c r="CO72" s="112"/>
      <c r="CP72" s="112"/>
    </row>
    <row r="73" spans="3:94" ht="10.5" customHeight="1" thickTop="1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22"/>
      <c r="O73" s="22"/>
      <c r="P73" s="22"/>
      <c r="Q73" s="22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250"/>
      <c r="AC73" s="251"/>
      <c r="AD73" s="251"/>
      <c r="AE73" s="329">
        <v>10</v>
      </c>
      <c r="AF73" s="329"/>
      <c r="AG73" s="329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68"/>
      <c r="BK73" s="68"/>
      <c r="BL73" s="80"/>
      <c r="BM73" s="80"/>
      <c r="BN73" s="336">
        <v>4</v>
      </c>
      <c r="BO73" s="336"/>
      <c r="BP73" s="147"/>
      <c r="BQ73" s="102"/>
      <c r="BR73" s="80"/>
      <c r="BS73" s="130"/>
      <c r="BT73" s="79"/>
      <c r="BU73" s="79"/>
      <c r="BV73" s="79"/>
      <c r="BW73" s="79"/>
      <c r="BX73" s="79"/>
      <c r="BY73" s="79"/>
      <c r="BZ73" s="79"/>
      <c r="CA73" s="79"/>
      <c r="CB73" s="79"/>
      <c r="CC73" s="22"/>
      <c r="CD73" s="22"/>
      <c r="CE73" s="22"/>
      <c r="CF73" s="79"/>
      <c r="CG73" s="79"/>
      <c r="CH73" s="79"/>
      <c r="CI73" s="79"/>
      <c r="CJ73" s="79"/>
      <c r="CK73" s="79"/>
      <c r="CL73" s="79"/>
      <c r="CM73" s="79"/>
      <c r="CN73" s="79"/>
      <c r="CO73" s="112"/>
      <c r="CP73" s="112"/>
    </row>
    <row r="74" spans="3:94" ht="10.5" customHeight="1" thickBot="1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22"/>
      <c r="O74" s="22"/>
      <c r="P74" s="22"/>
      <c r="Q74" s="22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244"/>
      <c r="AC74" s="81"/>
      <c r="AD74" s="81"/>
      <c r="AE74" s="306"/>
      <c r="AF74" s="306"/>
      <c r="AG74" s="306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150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62"/>
      <c r="BK74" s="62"/>
      <c r="BL74" s="81"/>
      <c r="BM74" s="81"/>
      <c r="BN74" s="306"/>
      <c r="BO74" s="306"/>
      <c r="BP74" s="117"/>
      <c r="BQ74" s="104"/>
      <c r="BR74" s="81"/>
      <c r="BS74" s="132"/>
      <c r="BT74" s="79"/>
      <c r="BU74" s="79"/>
      <c r="BV74" s="79"/>
      <c r="BW74" s="79"/>
      <c r="BX74" s="79"/>
      <c r="BY74" s="79"/>
      <c r="BZ74" s="79"/>
      <c r="CA74" s="79"/>
      <c r="CB74" s="79"/>
      <c r="CC74" s="22"/>
      <c r="CD74" s="22"/>
      <c r="CE74" s="22"/>
      <c r="CF74" s="79"/>
      <c r="CG74" s="79"/>
      <c r="CH74" s="79"/>
      <c r="CI74" s="79"/>
      <c r="CJ74" s="79"/>
      <c r="CK74" s="79"/>
      <c r="CL74" s="79"/>
      <c r="CM74" s="79"/>
      <c r="CN74" s="79"/>
      <c r="CO74" s="112"/>
      <c r="CP74" s="112"/>
    </row>
    <row r="75" spans="3:94" ht="10.5" customHeight="1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22"/>
      <c r="O75" s="22"/>
      <c r="P75" s="305">
        <v>0</v>
      </c>
      <c r="Q75" s="305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244"/>
      <c r="AC75" s="81"/>
      <c r="AD75" s="81"/>
      <c r="AE75" s="117"/>
      <c r="AF75" s="117"/>
      <c r="AG75" s="282"/>
      <c r="AH75" s="210"/>
      <c r="AI75" s="210"/>
      <c r="AJ75" s="368"/>
      <c r="AK75" s="368"/>
      <c r="AL75" s="363">
        <v>3</v>
      </c>
      <c r="AM75" s="363"/>
      <c r="AN75" s="213"/>
      <c r="AO75" s="210"/>
      <c r="AP75" s="210"/>
      <c r="AQ75" s="210"/>
      <c r="AR75" s="210"/>
      <c r="AS75" s="210"/>
      <c r="AT75" s="210"/>
      <c r="AU75" s="210"/>
      <c r="AV75" s="210"/>
      <c r="AW75" s="283"/>
      <c r="AX75" s="83"/>
      <c r="AY75" s="83"/>
      <c r="AZ75" s="83"/>
      <c r="BA75" s="83"/>
      <c r="BB75" s="83"/>
      <c r="BC75" s="83"/>
      <c r="BD75" s="83"/>
      <c r="BE75" s="103"/>
      <c r="BF75" s="106"/>
      <c r="BG75" s="140"/>
      <c r="BH75" s="342">
        <v>1</v>
      </c>
      <c r="BI75" s="342"/>
      <c r="BJ75" s="108"/>
      <c r="BK75" s="108"/>
      <c r="BL75" s="83"/>
      <c r="BM75" s="83"/>
      <c r="BN75" s="84"/>
      <c r="BO75" s="117"/>
      <c r="BP75" s="117"/>
      <c r="BQ75" s="104"/>
      <c r="BR75" s="81"/>
      <c r="BS75" s="132"/>
      <c r="BT75" s="79"/>
      <c r="BU75" s="79"/>
      <c r="BV75" s="79"/>
      <c r="BW75" s="79"/>
      <c r="BX75" s="79"/>
      <c r="BY75" s="79"/>
      <c r="BZ75" s="79"/>
      <c r="CA75" s="319"/>
      <c r="CB75" s="319"/>
      <c r="CC75" s="22"/>
      <c r="CD75" s="305">
        <v>2</v>
      </c>
      <c r="CE75" s="305"/>
      <c r="CF75" s="79"/>
      <c r="CG75" s="79"/>
      <c r="CH75" s="79"/>
      <c r="CI75" s="79"/>
      <c r="CJ75" s="79"/>
      <c r="CK75" s="79"/>
      <c r="CL75" s="79"/>
      <c r="CM75" s="79"/>
      <c r="CN75" s="79"/>
      <c r="CO75" s="112"/>
      <c r="CP75" s="112"/>
    </row>
    <row r="76" spans="3:94" ht="10.5" customHeight="1" thickBot="1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22"/>
      <c r="O76" s="22"/>
      <c r="P76" s="305"/>
      <c r="Q76" s="305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245"/>
      <c r="AC76" s="242"/>
      <c r="AD76" s="81"/>
      <c r="AE76" s="8"/>
      <c r="AF76" s="117"/>
      <c r="AG76" s="238"/>
      <c r="AH76" s="81"/>
      <c r="AI76" s="81"/>
      <c r="AJ76" s="14"/>
      <c r="AK76" s="14"/>
      <c r="AL76" s="306"/>
      <c r="AM76" s="306"/>
      <c r="AN76" s="117"/>
      <c r="AO76" s="81"/>
      <c r="AP76" s="81"/>
      <c r="AQ76" s="81"/>
      <c r="AR76" s="81"/>
      <c r="AS76" s="81"/>
      <c r="AT76" s="81"/>
      <c r="AU76" s="81"/>
      <c r="AV76" s="90"/>
      <c r="AW76" s="81"/>
      <c r="AX76" s="81"/>
      <c r="AY76" s="81"/>
      <c r="AZ76" s="81"/>
      <c r="BA76" s="81"/>
      <c r="BB76" s="81"/>
      <c r="BC76" s="81"/>
      <c r="BD76" s="81"/>
      <c r="BE76" s="119"/>
      <c r="BF76" s="105"/>
      <c r="BG76" s="117"/>
      <c r="BH76" s="306"/>
      <c r="BI76" s="306"/>
      <c r="BJ76" s="62"/>
      <c r="BK76" s="62"/>
      <c r="BL76" s="81"/>
      <c r="BM76" s="81"/>
      <c r="BN76" s="143"/>
      <c r="BO76" s="117"/>
      <c r="BP76" s="117"/>
      <c r="BQ76" s="104"/>
      <c r="BR76" s="81"/>
      <c r="BS76" s="132"/>
      <c r="BT76" s="79"/>
      <c r="BU76" s="79"/>
      <c r="BV76" s="79"/>
      <c r="BW76" s="79"/>
      <c r="BX76" s="79"/>
      <c r="BY76" s="79"/>
      <c r="BZ76" s="79"/>
      <c r="CA76" s="71"/>
      <c r="CB76" s="71"/>
      <c r="CC76" s="22"/>
      <c r="CD76" s="305"/>
      <c r="CE76" s="305"/>
      <c r="CF76" s="79"/>
      <c r="CG76" s="79"/>
      <c r="CH76" s="79"/>
      <c r="CI76" s="79"/>
      <c r="CJ76" s="79"/>
      <c r="CK76" s="79"/>
      <c r="CL76" s="79"/>
      <c r="CM76" s="79"/>
      <c r="CN76" s="79"/>
      <c r="CO76" s="112"/>
      <c r="CP76" s="112"/>
    </row>
    <row r="77" spans="3:94" s="10" customFormat="1" ht="10.5" customHeight="1" thickTop="1">
      <c r="C77" s="79"/>
      <c r="D77" s="79"/>
      <c r="E77" s="79"/>
      <c r="F77" s="79"/>
      <c r="G77" s="79"/>
      <c r="H77" s="79"/>
      <c r="I77" s="79"/>
      <c r="J77" s="339">
        <v>2</v>
      </c>
      <c r="K77" s="339"/>
      <c r="L77" s="63"/>
      <c r="M77" s="81"/>
      <c r="N77" s="81"/>
      <c r="O77" s="81"/>
      <c r="P77" s="81"/>
      <c r="Q77" s="127"/>
      <c r="R77" s="80"/>
      <c r="S77" s="68"/>
      <c r="T77" s="68"/>
      <c r="U77" s="68"/>
      <c r="V77" s="336">
        <v>7</v>
      </c>
      <c r="W77" s="336"/>
      <c r="X77" s="88"/>
      <c r="Y77" s="80"/>
      <c r="Z77" s="80"/>
      <c r="AA77" s="80"/>
      <c r="AB77" s="81"/>
      <c r="AC77" s="81"/>
      <c r="AD77" s="251"/>
      <c r="AE77" s="361">
        <v>0</v>
      </c>
      <c r="AF77" s="361"/>
      <c r="AG77" s="251"/>
      <c r="AH77" s="251"/>
      <c r="AI77" s="251"/>
      <c r="AJ77" s="251"/>
      <c r="AK77" s="251"/>
      <c r="AL77" s="252"/>
      <c r="AM77" s="117"/>
      <c r="AN77" s="117"/>
      <c r="AO77" s="81"/>
      <c r="AP77" s="22"/>
      <c r="AQ77" s="22"/>
      <c r="AR77" s="305">
        <v>11</v>
      </c>
      <c r="AS77" s="305"/>
      <c r="AT77" s="305"/>
      <c r="AU77" s="79"/>
      <c r="AV77" s="79"/>
      <c r="AW77" s="79"/>
      <c r="AX77" s="79"/>
      <c r="AY77" s="79"/>
      <c r="AZ77" s="79"/>
      <c r="BA77" s="79"/>
      <c r="BB77" s="335">
        <v>5</v>
      </c>
      <c r="BC77" s="335"/>
      <c r="BD77" s="79"/>
      <c r="BE77" s="79"/>
      <c r="BF77" s="107"/>
      <c r="BG77" s="117"/>
      <c r="BH77" s="117"/>
      <c r="BI77" s="127"/>
      <c r="BJ77" s="80"/>
      <c r="BK77" s="80"/>
      <c r="BL77" s="369"/>
      <c r="BM77" s="369"/>
      <c r="BN77" s="336">
        <v>0</v>
      </c>
      <c r="BO77" s="336"/>
      <c r="BP77" s="80"/>
      <c r="BQ77" s="80"/>
      <c r="BR77" s="80"/>
      <c r="BS77" s="80"/>
      <c r="BT77" s="189"/>
      <c r="BU77" s="189"/>
      <c r="BV77" s="189"/>
      <c r="BW77" s="189"/>
      <c r="BX77" s="364">
        <v>4</v>
      </c>
      <c r="BY77" s="364"/>
      <c r="BZ77" s="188"/>
      <c r="CA77" s="189"/>
      <c r="CB77" s="189"/>
      <c r="CC77" s="189"/>
      <c r="CD77" s="199"/>
      <c r="CE77" s="81"/>
      <c r="CF77" s="81"/>
      <c r="CG77" s="81"/>
      <c r="CH77" s="22"/>
      <c r="CI77" s="22"/>
      <c r="CJ77" s="319">
        <v>0</v>
      </c>
      <c r="CK77" s="319"/>
      <c r="CL77" s="79"/>
      <c r="CM77" s="79"/>
      <c r="CN77" s="79"/>
      <c r="CO77" s="79"/>
      <c r="CP77" s="112"/>
    </row>
    <row r="78" spans="3:94" s="10" customFormat="1" ht="10.5" customHeight="1" thickBot="1">
      <c r="C78" s="79"/>
      <c r="D78" s="79"/>
      <c r="E78" s="79"/>
      <c r="F78" s="79"/>
      <c r="G78" s="79"/>
      <c r="H78" s="79"/>
      <c r="I78" s="79"/>
      <c r="J78" s="339"/>
      <c r="K78" s="339"/>
      <c r="L78" s="63"/>
      <c r="M78" s="81"/>
      <c r="N78" s="81"/>
      <c r="O78" s="81"/>
      <c r="P78" s="81"/>
      <c r="Q78" s="133"/>
      <c r="R78" s="81"/>
      <c r="S78" s="62"/>
      <c r="T78" s="62"/>
      <c r="U78" s="62"/>
      <c r="V78" s="306"/>
      <c r="W78" s="306"/>
      <c r="X78" s="81"/>
      <c r="Y78" s="81"/>
      <c r="Z78" s="81"/>
      <c r="AA78" s="81"/>
      <c r="AB78" s="81"/>
      <c r="AC78" s="81"/>
      <c r="AD78" s="81"/>
      <c r="AE78" s="339"/>
      <c r="AF78" s="339"/>
      <c r="AG78" s="81"/>
      <c r="AH78" s="81"/>
      <c r="AI78" s="81"/>
      <c r="AJ78" s="81"/>
      <c r="AK78" s="81"/>
      <c r="AL78" s="265"/>
      <c r="AM78" s="81"/>
      <c r="AN78" s="81"/>
      <c r="AO78" s="81"/>
      <c r="AP78" s="62"/>
      <c r="AQ78" s="62"/>
      <c r="AR78" s="305"/>
      <c r="AS78" s="305"/>
      <c r="AT78" s="305"/>
      <c r="AU78" s="79"/>
      <c r="AV78" s="79"/>
      <c r="AW78" s="79"/>
      <c r="AX78" s="79"/>
      <c r="AY78" s="79"/>
      <c r="AZ78" s="79"/>
      <c r="BA78" s="79"/>
      <c r="BB78" s="335"/>
      <c r="BC78" s="335"/>
      <c r="BD78" s="79"/>
      <c r="BE78" s="79"/>
      <c r="BF78" s="79"/>
      <c r="BG78" s="79"/>
      <c r="BH78" s="81"/>
      <c r="BI78" s="133"/>
      <c r="BJ78" s="81"/>
      <c r="BK78" s="81"/>
      <c r="BL78" s="362"/>
      <c r="BM78" s="362"/>
      <c r="BN78" s="306"/>
      <c r="BO78" s="306"/>
      <c r="BP78" s="81"/>
      <c r="BQ78" s="81"/>
      <c r="BR78" s="81"/>
      <c r="BS78" s="81"/>
      <c r="BT78" s="81"/>
      <c r="BU78" s="81"/>
      <c r="BV78" s="81"/>
      <c r="BW78" s="81"/>
      <c r="BX78" s="339"/>
      <c r="BY78" s="339"/>
      <c r="BZ78" s="62"/>
      <c r="CA78" s="81"/>
      <c r="CB78" s="81"/>
      <c r="CC78" s="81"/>
      <c r="CD78" s="132"/>
      <c r="CE78" s="81"/>
      <c r="CF78" s="81"/>
      <c r="CG78" s="81"/>
      <c r="CH78" s="77"/>
      <c r="CI78" s="77"/>
      <c r="CJ78" s="319"/>
      <c r="CK78" s="319"/>
      <c r="CL78" s="79"/>
      <c r="CM78" s="79"/>
      <c r="CN78" s="79"/>
      <c r="CO78" s="79"/>
      <c r="CP78" s="112"/>
    </row>
    <row r="79" spans="3:94" s="10" customFormat="1" ht="10.5" customHeight="1" thickTop="1">
      <c r="C79" s="79"/>
      <c r="D79" s="79"/>
      <c r="E79" s="79"/>
      <c r="F79" s="79"/>
      <c r="G79" s="339">
        <v>9</v>
      </c>
      <c r="H79" s="339"/>
      <c r="I79" s="63"/>
      <c r="J79" s="81"/>
      <c r="K79" s="127"/>
      <c r="L79" s="46"/>
      <c r="M79" s="336">
        <v>0</v>
      </c>
      <c r="N79" s="336"/>
      <c r="O79" s="139"/>
      <c r="P79" s="65"/>
      <c r="Q79" s="186"/>
      <c r="R79" s="186"/>
      <c r="S79" s="337">
        <v>4</v>
      </c>
      <c r="T79" s="337"/>
      <c r="U79" s="184"/>
      <c r="V79" s="199"/>
      <c r="W79" s="81"/>
      <c r="X79" s="79"/>
      <c r="Y79" s="319">
        <v>1</v>
      </c>
      <c r="Z79" s="319"/>
      <c r="AA79" s="79"/>
      <c r="AB79" s="79"/>
      <c r="AC79" s="335">
        <v>3</v>
      </c>
      <c r="AD79" s="335"/>
      <c r="AE79" s="2"/>
      <c r="AF79" s="132"/>
      <c r="AG79" s="127"/>
      <c r="AH79" s="68"/>
      <c r="AI79" s="336">
        <v>4</v>
      </c>
      <c r="AJ79" s="336"/>
      <c r="AK79" s="65"/>
      <c r="AL79" s="80"/>
      <c r="AM79" s="251"/>
      <c r="AN79" s="251"/>
      <c r="AO79" s="361">
        <v>0</v>
      </c>
      <c r="AP79" s="361"/>
      <c r="AQ79" s="264"/>
      <c r="AR79" s="252"/>
      <c r="AS79" s="81"/>
      <c r="AT79" s="81"/>
      <c r="AU79" s="362">
        <v>2</v>
      </c>
      <c r="AV79" s="362"/>
      <c r="AW79" s="79"/>
      <c r="AX79" s="79"/>
      <c r="AY79" s="335">
        <v>1</v>
      </c>
      <c r="AZ79" s="335"/>
      <c r="BA79" s="2"/>
      <c r="BB79" s="81"/>
      <c r="BC79" s="183"/>
      <c r="BD79" s="188"/>
      <c r="BE79" s="337">
        <v>4</v>
      </c>
      <c r="BF79" s="337"/>
      <c r="BG79" s="189"/>
      <c r="BH79" s="189"/>
      <c r="BI79" s="80"/>
      <c r="BJ79" s="80"/>
      <c r="BK79" s="338">
        <v>2</v>
      </c>
      <c r="BL79" s="338"/>
      <c r="BM79" s="5"/>
      <c r="BN79" s="80"/>
      <c r="BO79" s="133"/>
      <c r="BP79" s="22"/>
      <c r="BQ79" s="305">
        <v>1</v>
      </c>
      <c r="BR79" s="305"/>
      <c r="BS79" s="79"/>
      <c r="BT79" s="305">
        <v>13</v>
      </c>
      <c r="BU79" s="305"/>
      <c r="BV79" s="305"/>
      <c r="BW79" s="2"/>
      <c r="BX79" s="81"/>
      <c r="BY79" s="183"/>
      <c r="BZ79" s="188"/>
      <c r="CA79" s="337">
        <v>1</v>
      </c>
      <c r="CB79" s="337"/>
      <c r="CC79" s="186"/>
      <c r="CD79" s="188"/>
      <c r="CE79" s="68"/>
      <c r="CF79" s="80"/>
      <c r="CG79" s="338">
        <v>1</v>
      </c>
      <c r="CH79" s="338"/>
      <c r="CI79" s="5"/>
      <c r="CJ79" s="130"/>
      <c r="CK79" s="81"/>
      <c r="CL79" s="81"/>
      <c r="CM79" s="319">
        <v>4</v>
      </c>
      <c r="CN79" s="319"/>
      <c r="CO79" s="79"/>
      <c r="CP79" s="79"/>
    </row>
    <row r="80" spans="3:94" s="10" customFormat="1" ht="11.25" customHeight="1" thickBot="1">
      <c r="C80" s="79"/>
      <c r="D80" s="79"/>
      <c r="E80" s="79"/>
      <c r="F80" s="79"/>
      <c r="G80" s="339"/>
      <c r="H80" s="339"/>
      <c r="I80" s="63"/>
      <c r="J80" s="81"/>
      <c r="K80" s="128"/>
      <c r="L80" s="77"/>
      <c r="M80" s="306"/>
      <c r="N80" s="306"/>
      <c r="O80" s="64"/>
      <c r="P80" s="81"/>
      <c r="Q80" s="81"/>
      <c r="R80" s="62"/>
      <c r="S80" s="306"/>
      <c r="T80" s="306"/>
      <c r="U80" s="64"/>
      <c r="V80" s="132"/>
      <c r="W80" s="81"/>
      <c r="X80" s="79"/>
      <c r="Y80" s="319"/>
      <c r="Z80" s="319"/>
      <c r="AA80" s="79"/>
      <c r="AB80" s="79"/>
      <c r="AC80" s="335"/>
      <c r="AD80" s="335"/>
      <c r="AE80" s="2"/>
      <c r="AF80" s="132"/>
      <c r="AG80" s="133"/>
      <c r="AH80" s="62"/>
      <c r="AI80" s="306"/>
      <c r="AJ80" s="306"/>
      <c r="AK80" s="64"/>
      <c r="AL80" s="81"/>
      <c r="AM80" s="81"/>
      <c r="AN80" s="81"/>
      <c r="AO80" s="339"/>
      <c r="AP80" s="339"/>
      <c r="AQ80" s="63"/>
      <c r="AR80" s="265"/>
      <c r="AS80" s="81"/>
      <c r="AT80" s="81"/>
      <c r="AU80" s="362"/>
      <c r="AV80" s="362"/>
      <c r="AW80" s="79"/>
      <c r="AX80" s="79"/>
      <c r="AY80" s="335"/>
      <c r="AZ80" s="335"/>
      <c r="BA80" s="2"/>
      <c r="BB80" s="81"/>
      <c r="BC80" s="133"/>
      <c r="BD80" s="62"/>
      <c r="BE80" s="306"/>
      <c r="BF80" s="306"/>
      <c r="BG80" s="81"/>
      <c r="BH80" s="81"/>
      <c r="BI80" s="81"/>
      <c r="BJ80" s="81"/>
      <c r="BK80" s="339"/>
      <c r="BL80" s="339"/>
      <c r="BM80" s="63"/>
      <c r="BN80" s="81"/>
      <c r="BO80" s="133"/>
      <c r="BP80" s="62"/>
      <c r="BQ80" s="305"/>
      <c r="BR80" s="305"/>
      <c r="BS80" s="79"/>
      <c r="BT80" s="305"/>
      <c r="BU80" s="305"/>
      <c r="BV80" s="305"/>
      <c r="BW80" s="2"/>
      <c r="BX80" s="81"/>
      <c r="BY80" s="133"/>
      <c r="BZ80" s="62"/>
      <c r="CA80" s="306"/>
      <c r="CB80" s="306"/>
      <c r="CC80" s="64"/>
      <c r="CD80" s="62"/>
      <c r="CE80" s="62"/>
      <c r="CF80" s="81"/>
      <c r="CG80" s="339"/>
      <c r="CH80" s="339"/>
      <c r="CI80" s="63"/>
      <c r="CJ80" s="132"/>
      <c r="CK80" s="81"/>
      <c r="CL80" s="81"/>
      <c r="CM80" s="319"/>
      <c r="CN80" s="319"/>
      <c r="CO80" s="79"/>
      <c r="CP80" s="79"/>
    </row>
    <row r="81" spans="3:94" ht="10.5" customHeight="1" thickTop="1">
      <c r="C81" s="79"/>
      <c r="D81" s="79"/>
      <c r="E81" s="79"/>
      <c r="F81" s="79"/>
      <c r="G81" s="86"/>
      <c r="H81" s="161"/>
      <c r="I81" s="162"/>
      <c r="J81" s="162"/>
      <c r="K81" s="88"/>
      <c r="L81" s="88"/>
      <c r="M81" s="89"/>
      <c r="N81" s="86"/>
      <c r="O81" s="86"/>
      <c r="P81" s="86"/>
      <c r="Q81" s="86"/>
      <c r="R81" s="90"/>
      <c r="S81" s="90"/>
      <c r="T81" s="166"/>
      <c r="U81" s="158"/>
      <c r="V81" s="167"/>
      <c r="W81" s="92"/>
      <c r="X81" s="92"/>
      <c r="Y81" s="92"/>
      <c r="Z81" s="96"/>
      <c r="AA81" s="90"/>
      <c r="AB81" s="90"/>
      <c r="AC81" s="97"/>
      <c r="AD81" s="88"/>
      <c r="AE81" s="88"/>
      <c r="AF81" s="88"/>
      <c r="AG81" s="162"/>
      <c r="AH81" s="162"/>
      <c r="AI81" s="164"/>
      <c r="AJ81" s="86"/>
      <c r="AK81" s="86"/>
      <c r="AL81" s="86"/>
      <c r="AM81" s="86"/>
      <c r="AN81" s="86"/>
      <c r="AO81" s="86"/>
      <c r="AP81" s="87"/>
      <c r="AQ81" s="88"/>
      <c r="AR81" s="88"/>
      <c r="AS81" s="255"/>
      <c r="AT81" s="255"/>
      <c r="AU81" s="266"/>
      <c r="AV81" s="86"/>
      <c r="AW81" s="86"/>
      <c r="AX81" s="86"/>
      <c r="AY81" s="86"/>
      <c r="AZ81" s="87"/>
      <c r="BA81" s="88"/>
      <c r="BB81" s="145"/>
      <c r="BC81" s="162"/>
      <c r="BD81" s="162"/>
      <c r="BE81" s="164"/>
      <c r="BF81" s="90"/>
      <c r="BG81" s="90"/>
      <c r="BH81" s="86"/>
      <c r="BI81" s="86"/>
      <c r="BJ81" s="86"/>
      <c r="BK81" s="86"/>
      <c r="BL81" s="161"/>
      <c r="BM81" s="162"/>
      <c r="BN81" s="170"/>
      <c r="BO81" s="88"/>
      <c r="BP81" s="88"/>
      <c r="BQ81" s="88"/>
      <c r="BR81" s="96"/>
      <c r="BS81" s="86"/>
      <c r="BT81" s="86"/>
      <c r="BU81" s="86"/>
      <c r="BV81" s="200"/>
      <c r="BW81" s="167"/>
      <c r="BX81" s="190"/>
      <c r="BY81" s="95"/>
      <c r="BZ81" s="95"/>
      <c r="CA81" s="94"/>
      <c r="CB81" s="96"/>
      <c r="CC81" s="90"/>
      <c r="CD81" s="86"/>
      <c r="CE81" s="86"/>
      <c r="CF81" s="86"/>
      <c r="CG81" s="86"/>
      <c r="CH81" s="87"/>
      <c r="CI81" s="88"/>
      <c r="CJ81" s="145"/>
      <c r="CK81" s="162"/>
      <c r="CL81" s="162"/>
      <c r="CM81" s="164"/>
      <c r="CN81" s="86"/>
      <c r="CO81" s="79"/>
      <c r="CP81" s="79"/>
    </row>
    <row r="82" spans="3:94" ht="10.5" customHeight="1">
      <c r="C82" s="79"/>
      <c r="D82" s="79"/>
      <c r="E82" s="79"/>
      <c r="F82" s="79"/>
      <c r="G82" s="86"/>
      <c r="H82" s="163"/>
      <c r="I82" s="90"/>
      <c r="J82" s="90"/>
      <c r="K82" s="90"/>
      <c r="L82" s="90"/>
      <c r="M82" s="97"/>
      <c r="N82" s="86"/>
      <c r="O82" s="86"/>
      <c r="P82" s="86"/>
      <c r="Q82" s="86"/>
      <c r="R82" s="90"/>
      <c r="S82" s="90"/>
      <c r="T82" s="168"/>
      <c r="U82" s="131"/>
      <c r="V82" s="129"/>
      <c r="W82" s="129"/>
      <c r="X82" s="129"/>
      <c r="Y82" s="129"/>
      <c r="Z82" s="96"/>
      <c r="AA82" s="90"/>
      <c r="AB82" s="90"/>
      <c r="AC82" s="97"/>
      <c r="AD82" s="90"/>
      <c r="AE82" s="90"/>
      <c r="AF82" s="90"/>
      <c r="AG82" s="90"/>
      <c r="AH82" s="90"/>
      <c r="AI82" s="165"/>
      <c r="AJ82" s="86"/>
      <c r="AK82" s="86"/>
      <c r="AL82" s="86"/>
      <c r="AM82" s="86"/>
      <c r="AN82" s="86"/>
      <c r="AO82" s="86"/>
      <c r="AP82" s="96"/>
      <c r="AQ82" s="90"/>
      <c r="AR82" s="90"/>
      <c r="AS82" s="90"/>
      <c r="AT82" s="90"/>
      <c r="AU82" s="267"/>
      <c r="AV82" s="86"/>
      <c r="AW82" s="86"/>
      <c r="AX82" s="86"/>
      <c r="AY82" s="86"/>
      <c r="AZ82" s="98"/>
      <c r="BA82" s="131"/>
      <c r="BB82" s="99"/>
      <c r="BC82" s="99"/>
      <c r="BD82" s="99"/>
      <c r="BE82" s="169"/>
      <c r="BF82" s="90"/>
      <c r="BG82" s="90"/>
      <c r="BH82" s="86"/>
      <c r="BI82" s="86"/>
      <c r="BJ82" s="86"/>
      <c r="BK82" s="86"/>
      <c r="BL82" s="163"/>
      <c r="BM82" s="90"/>
      <c r="BN82" s="90"/>
      <c r="BO82" s="90"/>
      <c r="BP82" s="90"/>
      <c r="BQ82" s="90"/>
      <c r="BR82" s="96"/>
      <c r="BS82" s="86"/>
      <c r="BT82" s="86"/>
      <c r="BU82" s="86"/>
      <c r="BV82" s="201"/>
      <c r="BW82" s="101"/>
      <c r="BX82" s="101"/>
      <c r="BY82" s="101"/>
      <c r="BZ82" s="101"/>
      <c r="CA82" s="101"/>
      <c r="CB82" s="96"/>
      <c r="CC82" s="90"/>
      <c r="CD82" s="86"/>
      <c r="CE82" s="86"/>
      <c r="CF82" s="86"/>
      <c r="CG82" s="86"/>
      <c r="CH82" s="96"/>
      <c r="CI82" s="90"/>
      <c r="CJ82" s="90"/>
      <c r="CK82" s="90"/>
      <c r="CL82" s="90"/>
      <c r="CM82" s="165"/>
      <c r="CN82" s="86"/>
      <c r="CO82" s="79"/>
      <c r="CP82" s="79"/>
    </row>
    <row r="83" spans="7:92" ht="10.5" customHeight="1">
      <c r="G83" s="327" t="s">
        <v>66</v>
      </c>
      <c r="H83" s="327"/>
      <c r="I83" s="16"/>
      <c r="J83" s="16"/>
      <c r="K83" s="16"/>
      <c r="M83" s="340" t="s">
        <v>67</v>
      </c>
      <c r="N83" s="340"/>
      <c r="O83" s="17"/>
      <c r="P83" s="17"/>
      <c r="Q83" s="17"/>
      <c r="R83" s="17"/>
      <c r="S83" s="340" t="s">
        <v>68</v>
      </c>
      <c r="T83" s="340"/>
      <c r="U83" s="61"/>
      <c r="Y83" s="340" t="s">
        <v>69</v>
      </c>
      <c r="Z83" s="340"/>
      <c r="AA83" s="18"/>
      <c r="AC83" s="340" t="s">
        <v>70</v>
      </c>
      <c r="AD83" s="340"/>
      <c r="AE83" s="61"/>
      <c r="AI83" s="340" t="s">
        <v>71</v>
      </c>
      <c r="AJ83" s="340"/>
      <c r="AK83" s="17"/>
      <c r="AO83" s="340" t="s">
        <v>72</v>
      </c>
      <c r="AP83" s="340"/>
      <c r="AQ83" s="61"/>
      <c r="AU83" s="327" t="s">
        <v>73</v>
      </c>
      <c r="AV83" s="327"/>
      <c r="AW83" s="18"/>
      <c r="AY83" s="327" t="s">
        <v>74</v>
      </c>
      <c r="AZ83" s="327"/>
      <c r="BA83" s="16"/>
      <c r="BB83" s="16"/>
      <c r="BC83" s="16"/>
      <c r="BE83" s="340" t="s">
        <v>75</v>
      </c>
      <c r="BF83" s="341"/>
      <c r="BG83" s="16"/>
      <c r="BH83" s="17"/>
      <c r="BI83" s="17"/>
      <c r="BJ83" s="17"/>
      <c r="BK83" s="340" t="s">
        <v>76</v>
      </c>
      <c r="BL83" s="341"/>
      <c r="BM83" s="17"/>
      <c r="BQ83" s="340" t="s">
        <v>77</v>
      </c>
      <c r="BR83" s="341"/>
      <c r="BS83" s="16"/>
      <c r="BU83" s="340" t="s">
        <v>78</v>
      </c>
      <c r="BV83" s="341"/>
      <c r="BW83" s="16"/>
      <c r="CA83" s="340" t="s">
        <v>79</v>
      </c>
      <c r="CB83" s="341"/>
      <c r="CC83" s="16"/>
      <c r="CG83" s="340" t="s">
        <v>80</v>
      </c>
      <c r="CH83" s="341"/>
      <c r="CI83" s="17"/>
      <c r="CM83" s="327" t="s">
        <v>81</v>
      </c>
      <c r="CN83" s="327"/>
    </row>
    <row r="84" spans="7:92" ht="10.5" customHeight="1">
      <c r="G84" s="327"/>
      <c r="H84" s="327"/>
      <c r="I84" s="16"/>
      <c r="J84" s="16"/>
      <c r="K84" s="16"/>
      <c r="M84" s="340"/>
      <c r="N84" s="340"/>
      <c r="O84" s="17"/>
      <c r="P84" s="17"/>
      <c r="Q84" s="17"/>
      <c r="R84" s="17"/>
      <c r="S84" s="340"/>
      <c r="T84" s="340"/>
      <c r="U84" s="61"/>
      <c r="Y84" s="340"/>
      <c r="Z84" s="340"/>
      <c r="AA84" s="18"/>
      <c r="AC84" s="340"/>
      <c r="AD84" s="340"/>
      <c r="AE84" s="61"/>
      <c r="AI84" s="340"/>
      <c r="AJ84" s="340"/>
      <c r="AK84" s="17"/>
      <c r="AO84" s="340"/>
      <c r="AP84" s="340"/>
      <c r="AQ84" s="61"/>
      <c r="AU84" s="327"/>
      <c r="AV84" s="327"/>
      <c r="AW84" s="18"/>
      <c r="AY84" s="327"/>
      <c r="AZ84" s="327"/>
      <c r="BA84" s="16"/>
      <c r="BB84" s="16"/>
      <c r="BC84" s="16"/>
      <c r="BE84" s="341"/>
      <c r="BF84" s="341"/>
      <c r="BG84" s="16"/>
      <c r="BH84" s="17"/>
      <c r="BI84" s="17"/>
      <c r="BJ84" s="17"/>
      <c r="BK84" s="341"/>
      <c r="BL84" s="341"/>
      <c r="BM84" s="17"/>
      <c r="BQ84" s="341"/>
      <c r="BR84" s="341"/>
      <c r="BS84" s="16"/>
      <c r="BU84" s="341"/>
      <c r="BV84" s="341"/>
      <c r="BW84" s="16"/>
      <c r="CA84" s="341"/>
      <c r="CB84" s="341"/>
      <c r="CC84" s="16"/>
      <c r="CG84" s="341"/>
      <c r="CH84" s="341"/>
      <c r="CI84" s="17"/>
      <c r="CM84" s="327"/>
      <c r="CN84" s="327"/>
    </row>
    <row r="85" spans="7:92" ht="10.5" customHeight="1">
      <c r="G85" s="327"/>
      <c r="H85" s="327"/>
      <c r="I85" s="16"/>
      <c r="J85" s="16"/>
      <c r="K85" s="16"/>
      <c r="M85" s="340"/>
      <c r="N85" s="340"/>
      <c r="O85" s="17"/>
      <c r="P85" s="17"/>
      <c r="Q85" s="17"/>
      <c r="R85" s="17"/>
      <c r="S85" s="340"/>
      <c r="T85" s="340"/>
      <c r="U85" s="61"/>
      <c r="Y85" s="340"/>
      <c r="Z85" s="340"/>
      <c r="AA85" s="18"/>
      <c r="AC85" s="340"/>
      <c r="AD85" s="340"/>
      <c r="AE85" s="61"/>
      <c r="AI85" s="340"/>
      <c r="AJ85" s="340"/>
      <c r="AK85" s="17"/>
      <c r="AO85" s="340"/>
      <c r="AP85" s="340"/>
      <c r="AQ85" s="61"/>
      <c r="AU85" s="327"/>
      <c r="AV85" s="327"/>
      <c r="AW85" s="18"/>
      <c r="AY85" s="327"/>
      <c r="AZ85" s="327"/>
      <c r="BA85" s="16"/>
      <c r="BB85" s="16"/>
      <c r="BC85" s="16"/>
      <c r="BE85" s="341"/>
      <c r="BF85" s="341"/>
      <c r="BG85" s="16"/>
      <c r="BH85" s="17"/>
      <c r="BI85" s="17"/>
      <c r="BJ85" s="17"/>
      <c r="BK85" s="341"/>
      <c r="BL85" s="341"/>
      <c r="BM85" s="17"/>
      <c r="BQ85" s="341"/>
      <c r="BR85" s="341"/>
      <c r="BS85" s="16"/>
      <c r="BU85" s="341"/>
      <c r="BV85" s="341"/>
      <c r="BW85" s="16"/>
      <c r="CA85" s="341"/>
      <c r="CB85" s="341"/>
      <c r="CC85" s="16"/>
      <c r="CG85" s="341"/>
      <c r="CH85" s="341"/>
      <c r="CI85" s="17"/>
      <c r="CM85" s="327"/>
      <c r="CN85" s="327"/>
    </row>
    <row r="86" spans="7:92" ht="10.5" customHeight="1">
      <c r="G86" s="327"/>
      <c r="H86" s="327"/>
      <c r="I86" s="16"/>
      <c r="J86" s="16"/>
      <c r="K86" s="16"/>
      <c r="M86" s="340"/>
      <c r="N86" s="340"/>
      <c r="O86" s="17"/>
      <c r="P86" s="17"/>
      <c r="Q86" s="17"/>
      <c r="R86" s="17"/>
      <c r="S86" s="340"/>
      <c r="T86" s="340"/>
      <c r="U86" s="61"/>
      <c r="Y86" s="340"/>
      <c r="Z86" s="340"/>
      <c r="AA86" s="18"/>
      <c r="AC86" s="340"/>
      <c r="AD86" s="340"/>
      <c r="AE86" s="61"/>
      <c r="AI86" s="340"/>
      <c r="AJ86" s="340"/>
      <c r="AK86" s="17"/>
      <c r="AO86" s="340"/>
      <c r="AP86" s="340"/>
      <c r="AQ86" s="61"/>
      <c r="AU86" s="327"/>
      <c r="AV86" s="327"/>
      <c r="AW86" s="18"/>
      <c r="AY86" s="327"/>
      <c r="AZ86" s="327"/>
      <c r="BA86" s="16"/>
      <c r="BB86" s="16"/>
      <c r="BC86" s="16"/>
      <c r="BE86" s="341"/>
      <c r="BF86" s="341"/>
      <c r="BG86" s="16"/>
      <c r="BH86" s="17"/>
      <c r="BI86" s="17"/>
      <c r="BJ86" s="17"/>
      <c r="BK86" s="341"/>
      <c r="BL86" s="341"/>
      <c r="BM86" s="17"/>
      <c r="BQ86" s="341"/>
      <c r="BR86" s="341"/>
      <c r="BS86" s="16"/>
      <c r="BU86" s="341"/>
      <c r="BV86" s="341"/>
      <c r="BW86" s="16"/>
      <c r="CA86" s="341"/>
      <c r="CB86" s="341"/>
      <c r="CC86" s="16"/>
      <c r="CG86" s="341"/>
      <c r="CH86" s="341"/>
      <c r="CI86" s="17"/>
      <c r="CM86" s="327"/>
      <c r="CN86" s="327"/>
    </row>
    <row r="87" spans="7:92" ht="10.5" customHeight="1">
      <c r="G87" s="327"/>
      <c r="H87" s="327"/>
      <c r="I87" s="16"/>
      <c r="J87" s="16"/>
      <c r="K87" s="16"/>
      <c r="M87" s="340"/>
      <c r="N87" s="340"/>
      <c r="O87" s="17"/>
      <c r="P87" s="17"/>
      <c r="Q87" s="17"/>
      <c r="R87" s="17"/>
      <c r="S87" s="340"/>
      <c r="T87" s="340"/>
      <c r="U87" s="61"/>
      <c r="Y87" s="340"/>
      <c r="Z87" s="340"/>
      <c r="AA87" s="18"/>
      <c r="AC87" s="340"/>
      <c r="AD87" s="340"/>
      <c r="AE87" s="61"/>
      <c r="AI87" s="340"/>
      <c r="AJ87" s="340"/>
      <c r="AK87" s="17"/>
      <c r="AO87" s="340"/>
      <c r="AP87" s="340"/>
      <c r="AQ87" s="61"/>
      <c r="AU87" s="327"/>
      <c r="AV87" s="327"/>
      <c r="AW87" s="18"/>
      <c r="AY87" s="327"/>
      <c r="AZ87" s="327"/>
      <c r="BA87" s="16"/>
      <c r="BB87" s="16"/>
      <c r="BC87" s="16"/>
      <c r="BE87" s="341"/>
      <c r="BF87" s="341"/>
      <c r="BG87" s="16"/>
      <c r="BH87" s="17"/>
      <c r="BI87" s="17"/>
      <c r="BJ87" s="17"/>
      <c r="BK87" s="341"/>
      <c r="BL87" s="341"/>
      <c r="BM87" s="17"/>
      <c r="BQ87" s="341"/>
      <c r="BR87" s="341"/>
      <c r="BS87" s="16"/>
      <c r="BU87" s="341"/>
      <c r="BV87" s="341"/>
      <c r="BW87" s="16"/>
      <c r="CA87" s="341"/>
      <c r="CB87" s="341"/>
      <c r="CC87" s="16"/>
      <c r="CG87" s="341"/>
      <c r="CH87" s="341"/>
      <c r="CI87" s="17"/>
      <c r="CM87" s="327"/>
      <c r="CN87" s="327"/>
    </row>
    <row r="88" spans="7:92" ht="10.5" customHeight="1">
      <c r="G88" s="354" t="s">
        <v>196</v>
      </c>
      <c r="H88" s="355"/>
      <c r="I88" s="72"/>
      <c r="J88" s="16"/>
      <c r="K88" s="16"/>
      <c r="L88" s="19"/>
      <c r="M88" s="343" t="s">
        <v>197</v>
      </c>
      <c r="N88" s="344"/>
      <c r="O88" s="73"/>
      <c r="P88" s="73"/>
      <c r="Q88" s="73"/>
      <c r="R88" s="16"/>
      <c r="S88" s="354" t="s">
        <v>198</v>
      </c>
      <c r="T88" s="355"/>
      <c r="U88" s="73"/>
      <c r="V88" s="16"/>
      <c r="W88" s="16"/>
      <c r="X88" s="19"/>
      <c r="Y88" s="360" t="s">
        <v>199</v>
      </c>
      <c r="Z88" s="322"/>
      <c r="AA88" s="16"/>
      <c r="AB88" s="16"/>
      <c r="AC88" s="321" t="s">
        <v>200</v>
      </c>
      <c r="AD88" s="349"/>
      <c r="AE88" s="72"/>
      <c r="AF88" s="16"/>
      <c r="AG88" s="16"/>
      <c r="AH88" s="19"/>
      <c r="AI88" s="321" t="s">
        <v>201</v>
      </c>
      <c r="AJ88" s="349"/>
      <c r="AK88" s="75"/>
      <c r="AL88" s="19"/>
      <c r="AM88" s="19"/>
      <c r="AN88" s="16"/>
      <c r="AO88" s="321" t="s">
        <v>165</v>
      </c>
      <c r="AP88" s="349"/>
      <c r="AQ88" s="73"/>
      <c r="AR88" s="16"/>
      <c r="AS88" s="16"/>
      <c r="AT88" s="16"/>
      <c r="AU88" s="313" t="s">
        <v>202</v>
      </c>
      <c r="AV88" s="314"/>
      <c r="AW88" s="16"/>
      <c r="AX88" s="16"/>
      <c r="AY88" s="321" t="s">
        <v>203</v>
      </c>
      <c r="AZ88" s="349"/>
      <c r="BA88" s="73"/>
      <c r="BB88" s="16"/>
      <c r="BC88" s="16"/>
      <c r="BD88" s="19"/>
      <c r="BE88" s="343" t="s">
        <v>204</v>
      </c>
      <c r="BF88" s="344"/>
      <c r="BG88" s="72"/>
      <c r="BH88" s="19"/>
      <c r="BI88" s="19"/>
      <c r="BJ88" s="16"/>
      <c r="BK88" s="307" t="s">
        <v>206</v>
      </c>
      <c r="BL88" s="308"/>
      <c r="BM88" s="74"/>
      <c r="BN88" s="16"/>
      <c r="BO88" s="16"/>
      <c r="BP88" s="16"/>
      <c r="BQ88" s="313" t="s">
        <v>207</v>
      </c>
      <c r="BR88" s="314"/>
      <c r="BS88" s="75"/>
      <c r="BT88" s="16"/>
      <c r="BU88" s="313" t="s">
        <v>208</v>
      </c>
      <c r="BV88" s="314"/>
      <c r="BW88" s="72"/>
      <c r="BX88" s="16"/>
      <c r="BY88" s="16"/>
      <c r="BZ88" s="19"/>
      <c r="CA88" s="354" t="s">
        <v>209</v>
      </c>
      <c r="CB88" s="355"/>
      <c r="CC88" s="109"/>
      <c r="CD88" s="16"/>
      <c r="CE88" s="16"/>
      <c r="CF88" s="16"/>
      <c r="CG88" s="307" t="s">
        <v>210</v>
      </c>
      <c r="CH88" s="308"/>
      <c r="CI88" s="76"/>
      <c r="CM88" s="313" t="s">
        <v>211</v>
      </c>
      <c r="CN88" s="314"/>
    </row>
    <row r="89" spans="7:92" ht="10.5" customHeight="1">
      <c r="G89" s="356"/>
      <c r="H89" s="357"/>
      <c r="I89" s="72"/>
      <c r="J89" s="16"/>
      <c r="K89" s="16"/>
      <c r="L89" s="19"/>
      <c r="M89" s="345"/>
      <c r="N89" s="346"/>
      <c r="O89" s="73"/>
      <c r="P89" s="73"/>
      <c r="Q89" s="73"/>
      <c r="R89" s="16"/>
      <c r="S89" s="356"/>
      <c r="T89" s="357"/>
      <c r="U89" s="73"/>
      <c r="V89" s="16"/>
      <c r="W89" s="16"/>
      <c r="X89" s="19"/>
      <c r="Y89" s="323"/>
      <c r="Z89" s="324"/>
      <c r="AA89" s="16"/>
      <c r="AB89" s="16"/>
      <c r="AC89" s="350"/>
      <c r="AD89" s="351"/>
      <c r="AE89" s="72"/>
      <c r="AF89" s="16"/>
      <c r="AG89" s="16"/>
      <c r="AH89" s="16"/>
      <c r="AI89" s="350"/>
      <c r="AJ89" s="351"/>
      <c r="AK89" s="75"/>
      <c r="AL89" s="16"/>
      <c r="AM89" s="16"/>
      <c r="AN89" s="16"/>
      <c r="AO89" s="350"/>
      <c r="AP89" s="351"/>
      <c r="AQ89" s="73"/>
      <c r="AR89" s="16"/>
      <c r="AS89" s="16"/>
      <c r="AT89" s="16"/>
      <c r="AU89" s="315"/>
      <c r="AV89" s="316"/>
      <c r="AW89" s="16"/>
      <c r="AX89" s="16"/>
      <c r="AY89" s="350"/>
      <c r="AZ89" s="351"/>
      <c r="BA89" s="73"/>
      <c r="BB89" s="16"/>
      <c r="BC89" s="16"/>
      <c r="BD89" s="16"/>
      <c r="BE89" s="345"/>
      <c r="BF89" s="346"/>
      <c r="BG89" s="72"/>
      <c r="BH89" s="16"/>
      <c r="BI89" s="16"/>
      <c r="BJ89" s="16"/>
      <c r="BK89" s="309"/>
      <c r="BL89" s="310"/>
      <c r="BM89" s="74"/>
      <c r="BN89" s="16"/>
      <c r="BO89" s="16"/>
      <c r="BP89" s="16"/>
      <c r="BQ89" s="315"/>
      <c r="BR89" s="316"/>
      <c r="BS89" s="75"/>
      <c r="BT89" s="16"/>
      <c r="BU89" s="315"/>
      <c r="BV89" s="316"/>
      <c r="BW89" s="72"/>
      <c r="BX89" s="16"/>
      <c r="BY89" s="16"/>
      <c r="BZ89" s="16"/>
      <c r="CA89" s="356"/>
      <c r="CB89" s="357"/>
      <c r="CC89" s="109"/>
      <c r="CD89" s="16"/>
      <c r="CE89" s="16"/>
      <c r="CF89" s="16"/>
      <c r="CG89" s="309"/>
      <c r="CH89" s="310"/>
      <c r="CI89" s="76"/>
      <c r="CM89" s="315"/>
      <c r="CN89" s="316"/>
    </row>
    <row r="90" spans="7:92" ht="10.5" customHeight="1">
      <c r="G90" s="356"/>
      <c r="H90" s="357"/>
      <c r="I90" s="72"/>
      <c r="J90" s="16"/>
      <c r="K90" s="16"/>
      <c r="L90" s="19"/>
      <c r="M90" s="345"/>
      <c r="N90" s="346"/>
      <c r="O90" s="73"/>
      <c r="P90" s="73"/>
      <c r="Q90" s="73"/>
      <c r="R90" s="16"/>
      <c r="S90" s="356"/>
      <c r="T90" s="357"/>
      <c r="U90" s="73"/>
      <c r="V90" s="16"/>
      <c r="W90" s="16"/>
      <c r="X90" s="19"/>
      <c r="Y90" s="323"/>
      <c r="Z90" s="324"/>
      <c r="AA90" s="16"/>
      <c r="AB90" s="16"/>
      <c r="AC90" s="350"/>
      <c r="AD90" s="351"/>
      <c r="AE90" s="72"/>
      <c r="AF90" s="16"/>
      <c r="AG90" s="16"/>
      <c r="AH90" s="16"/>
      <c r="AI90" s="350"/>
      <c r="AJ90" s="351"/>
      <c r="AK90" s="75"/>
      <c r="AL90" s="16"/>
      <c r="AM90" s="16"/>
      <c r="AN90" s="16"/>
      <c r="AO90" s="350"/>
      <c r="AP90" s="351"/>
      <c r="AQ90" s="73"/>
      <c r="AR90" s="16"/>
      <c r="AS90" s="16"/>
      <c r="AT90" s="16"/>
      <c r="AU90" s="315"/>
      <c r="AV90" s="316"/>
      <c r="AW90" s="16"/>
      <c r="AX90" s="16"/>
      <c r="AY90" s="350"/>
      <c r="AZ90" s="351"/>
      <c r="BA90" s="73"/>
      <c r="BB90" s="16"/>
      <c r="BC90" s="16"/>
      <c r="BD90" s="16"/>
      <c r="BE90" s="345"/>
      <c r="BF90" s="346"/>
      <c r="BG90" s="72"/>
      <c r="BH90" s="16"/>
      <c r="BI90" s="16"/>
      <c r="BJ90" s="16"/>
      <c r="BK90" s="309"/>
      <c r="BL90" s="310"/>
      <c r="BM90" s="74"/>
      <c r="BN90" s="16"/>
      <c r="BO90" s="16"/>
      <c r="BP90" s="16"/>
      <c r="BQ90" s="315"/>
      <c r="BR90" s="316"/>
      <c r="BS90" s="75"/>
      <c r="BT90" s="16"/>
      <c r="BU90" s="315"/>
      <c r="BV90" s="316"/>
      <c r="BW90" s="72"/>
      <c r="BX90" s="16"/>
      <c r="BY90" s="16"/>
      <c r="BZ90" s="16"/>
      <c r="CA90" s="356"/>
      <c r="CB90" s="357"/>
      <c r="CC90" s="109"/>
      <c r="CD90" s="16"/>
      <c r="CE90" s="16"/>
      <c r="CF90" s="16"/>
      <c r="CG90" s="309"/>
      <c r="CH90" s="310"/>
      <c r="CI90" s="76"/>
      <c r="CM90" s="315"/>
      <c r="CN90" s="316"/>
    </row>
    <row r="91" spans="7:92" ht="10.5" customHeight="1">
      <c r="G91" s="356"/>
      <c r="H91" s="357"/>
      <c r="I91" s="72"/>
      <c r="J91" s="16"/>
      <c r="K91" s="16"/>
      <c r="L91" s="19"/>
      <c r="M91" s="345"/>
      <c r="N91" s="346"/>
      <c r="O91" s="73"/>
      <c r="P91" s="73"/>
      <c r="Q91" s="73"/>
      <c r="R91" s="16"/>
      <c r="S91" s="356"/>
      <c r="T91" s="357"/>
      <c r="U91" s="73"/>
      <c r="V91" s="16"/>
      <c r="W91" s="16"/>
      <c r="X91" s="19"/>
      <c r="Y91" s="323"/>
      <c r="Z91" s="324"/>
      <c r="AA91" s="16"/>
      <c r="AB91" s="16"/>
      <c r="AC91" s="350"/>
      <c r="AD91" s="351"/>
      <c r="AE91" s="72"/>
      <c r="AF91" s="16"/>
      <c r="AG91" s="16"/>
      <c r="AH91" s="16"/>
      <c r="AI91" s="350"/>
      <c r="AJ91" s="351"/>
      <c r="AK91" s="75"/>
      <c r="AL91" s="16"/>
      <c r="AM91" s="16"/>
      <c r="AN91" s="16"/>
      <c r="AO91" s="350"/>
      <c r="AP91" s="351"/>
      <c r="AQ91" s="73"/>
      <c r="AR91" s="16"/>
      <c r="AS91" s="16"/>
      <c r="AT91" s="16"/>
      <c r="AU91" s="315"/>
      <c r="AV91" s="316"/>
      <c r="AW91" s="16"/>
      <c r="AX91" s="16"/>
      <c r="AY91" s="350"/>
      <c r="AZ91" s="351"/>
      <c r="BA91" s="73"/>
      <c r="BB91" s="16"/>
      <c r="BC91" s="16"/>
      <c r="BD91" s="16"/>
      <c r="BE91" s="345"/>
      <c r="BF91" s="346"/>
      <c r="BG91" s="72"/>
      <c r="BH91" s="16"/>
      <c r="BI91" s="16"/>
      <c r="BJ91" s="16"/>
      <c r="BK91" s="309"/>
      <c r="BL91" s="310"/>
      <c r="BM91" s="74"/>
      <c r="BN91" s="16"/>
      <c r="BO91" s="16"/>
      <c r="BP91" s="16"/>
      <c r="BQ91" s="315"/>
      <c r="BR91" s="316"/>
      <c r="BS91" s="75"/>
      <c r="BT91" s="16"/>
      <c r="BU91" s="315"/>
      <c r="BV91" s="316"/>
      <c r="BW91" s="72"/>
      <c r="BX91" s="16"/>
      <c r="BY91" s="16"/>
      <c r="BZ91" s="16"/>
      <c r="CA91" s="356"/>
      <c r="CB91" s="357"/>
      <c r="CC91" s="109"/>
      <c r="CD91" s="16"/>
      <c r="CE91" s="16"/>
      <c r="CF91" s="16"/>
      <c r="CG91" s="309"/>
      <c r="CH91" s="310"/>
      <c r="CI91" s="76"/>
      <c r="CM91" s="315"/>
      <c r="CN91" s="316"/>
    </row>
    <row r="92" spans="7:92" ht="10.5" customHeight="1">
      <c r="G92" s="356"/>
      <c r="H92" s="357"/>
      <c r="I92" s="72"/>
      <c r="J92" s="16"/>
      <c r="K92" s="16"/>
      <c r="L92" s="19"/>
      <c r="M92" s="345"/>
      <c r="N92" s="346"/>
      <c r="O92" s="73"/>
      <c r="P92" s="73"/>
      <c r="Q92" s="73"/>
      <c r="R92" s="16"/>
      <c r="S92" s="356"/>
      <c r="T92" s="357"/>
      <c r="U92" s="73"/>
      <c r="V92" s="16"/>
      <c r="W92" s="16"/>
      <c r="X92" s="19"/>
      <c r="Y92" s="323"/>
      <c r="Z92" s="324"/>
      <c r="AA92" s="16"/>
      <c r="AB92" s="16"/>
      <c r="AC92" s="350"/>
      <c r="AD92" s="351"/>
      <c r="AE92" s="72"/>
      <c r="AF92" s="16"/>
      <c r="AG92" s="16"/>
      <c r="AH92" s="16"/>
      <c r="AI92" s="350"/>
      <c r="AJ92" s="351"/>
      <c r="AK92" s="75"/>
      <c r="AL92" s="16"/>
      <c r="AM92" s="16"/>
      <c r="AN92" s="16"/>
      <c r="AO92" s="350"/>
      <c r="AP92" s="351"/>
      <c r="AQ92" s="73"/>
      <c r="AR92" s="16"/>
      <c r="AS92" s="16"/>
      <c r="AT92" s="16"/>
      <c r="AU92" s="315"/>
      <c r="AV92" s="316"/>
      <c r="AW92" s="16"/>
      <c r="AX92" s="16"/>
      <c r="AY92" s="350"/>
      <c r="AZ92" s="351"/>
      <c r="BA92" s="73"/>
      <c r="BB92" s="16"/>
      <c r="BC92" s="16"/>
      <c r="BD92" s="16"/>
      <c r="BE92" s="345"/>
      <c r="BF92" s="346"/>
      <c r="BG92" s="72"/>
      <c r="BH92" s="16"/>
      <c r="BI92" s="16"/>
      <c r="BJ92" s="16"/>
      <c r="BK92" s="309"/>
      <c r="BL92" s="310"/>
      <c r="BM92" s="74"/>
      <c r="BN92" s="16"/>
      <c r="BO92" s="16"/>
      <c r="BP92" s="16"/>
      <c r="BQ92" s="315"/>
      <c r="BR92" s="316"/>
      <c r="BS92" s="75"/>
      <c r="BT92" s="16"/>
      <c r="BU92" s="315"/>
      <c r="BV92" s="316"/>
      <c r="BW92" s="72"/>
      <c r="BX92" s="16"/>
      <c r="BY92" s="16"/>
      <c r="BZ92" s="16"/>
      <c r="CA92" s="356"/>
      <c r="CB92" s="357"/>
      <c r="CC92" s="109"/>
      <c r="CD92" s="16"/>
      <c r="CE92" s="16"/>
      <c r="CF92" s="16"/>
      <c r="CG92" s="309"/>
      <c r="CH92" s="310"/>
      <c r="CI92" s="76"/>
      <c r="CM92" s="315"/>
      <c r="CN92" s="316"/>
    </row>
    <row r="93" spans="7:92" ht="10.5" customHeight="1">
      <c r="G93" s="356"/>
      <c r="H93" s="357"/>
      <c r="I93" s="72"/>
      <c r="J93" s="16"/>
      <c r="K93" s="16"/>
      <c r="L93" s="19"/>
      <c r="M93" s="345"/>
      <c r="N93" s="346"/>
      <c r="O93" s="73"/>
      <c r="P93" s="73"/>
      <c r="Q93" s="73"/>
      <c r="R93" s="16"/>
      <c r="S93" s="356"/>
      <c r="T93" s="357"/>
      <c r="U93" s="73"/>
      <c r="V93" s="16"/>
      <c r="W93" s="16"/>
      <c r="X93" s="19"/>
      <c r="Y93" s="323"/>
      <c r="Z93" s="324"/>
      <c r="AA93" s="16"/>
      <c r="AB93" s="16"/>
      <c r="AC93" s="350"/>
      <c r="AD93" s="351"/>
      <c r="AE93" s="72"/>
      <c r="AF93" s="16"/>
      <c r="AG93" s="16"/>
      <c r="AH93" s="16"/>
      <c r="AI93" s="350"/>
      <c r="AJ93" s="351"/>
      <c r="AK93" s="75"/>
      <c r="AL93" s="16"/>
      <c r="AM93" s="16"/>
      <c r="AN93" s="16"/>
      <c r="AO93" s="350"/>
      <c r="AP93" s="351"/>
      <c r="AQ93" s="73"/>
      <c r="AR93" s="16"/>
      <c r="AS93" s="16"/>
      <c r="AT93" s="16"/>
      <c r="AU93" s="315"/>
      <c r="AV93" s="316"/>
      <c r="AW93" s="16"/>
      <c r="AX93" s="16"/>
      <c r="AY93" s="350"/>
      <c r="AZ93" s="351"/>
      <c r="BA93" s="73"/>
      <c r="BB93" s="16"/>
      <c r="BC93" s="16"/>
      <c r="BD93" s="16"/>
      <c r="BE93" s="345"/>
      <c r="BF93" s="346"/>
      <c r="BG93" s="72"/>
      <c r="BH93" s="16"/>
      <c r="BI93" s="16"/>
      <c r="BJ93" s="16"/>
      <c r="BK93" s="309"/>
      <c r="BL93" s="310"/>
      <c r="BM93" s="74"/>
      <c r="BN93" s="16"/>
      <c r="BO93" s="16"/>
      <c r="BP93" s="16"/>
      <c r="BQ93" s="315"/>
      <c r="BR93" s="316"/>
      <c r="BS93" s="75"/>
      <c r="BT93" s="16"/>
      <c r="BU93" s="315"/>
      <c r="BV93" s="316"/>
      <c r="BW93" s="72"/>
      <c r="BX93" s="16"/>
      <c r="BY93" s="16"/>
      <c r="BZ93" s="16"/>
      <c r="CA93" s="356"/>
      <c r="CB93" s="357"/>
      <c r="CC93" s="109"/>
      <c r="CD93" s="16"/>
      <c r="CE93" s="16"/>
      <c r="CF93" s="16"/>
      <c r="CG93" s="309"/>
      <c r="CH93" s="310"/>
      <c r="CI93" s="76"/>
      <c r="CM93" s="315"/>
      <c r="CN93" s="316"/>
    </row>
    <row r="94" spans="7:92" ht="10.5" customHeight="1">
      <c r="G94" s="356"/>
      <c r="H94" s="357"/>
      <c r="I94" s="72"/>
      <c r="J94" s="16"/>
      <c r="K94" s="16"/>
      <c r="L94" s="19"/>
      <c r="M94" s="345"/>
      <c r="N94" s="346"/>
      <c r="O94" s="73"/>
      <c r="P94" s="73"/>
      <c r="Q94" s="73"/>
      <c r="R94" s="16"/>
      <c r="S94" s="356"/>
      <c r="T94" s="357"/>
      <c r="U94" s="73"/>
      <c r="V94" s="16"/>
      <c r="W94" s="16"/>
      <c r="X94" s="19"/>
      <c r="Y94" s="323"/>
      <c r="Z94" s="324"/>
      <c r="AA94" s="16"/>
      <c r="AB94" s="16"/>
      <c r="AC94" s="350"/>
      <c r="AD94" s="351"/>
      <c r="AE94" s="72"/>
      <c r="AF94" s="16"/>
      <c r="AG94" s="16"/>
      <c r="AH94" s="16"/>
      <c r="AI94" s="350"/>
      <c r="AJ94" s="351"/>
      <c r="AK94" s="75"/>
      <c r="AL94" s="16"/>
      <c r="AM94" s="16"/>
      <c r="AN94" s="16"/>
      <c r="AO94" s="350"/>
      <c r="AP94" s="351"/>
      <c r="AQ94" s="73"/>
      <c r="AR94" s="16"/>
      <c r="AS94" s="16"/>
      <c r="AT94" s="16"/>
      <c r="AU94" s="315"/>
      <c r="AV94" s="316"/>
      <c r="AW94" s="16"/>
      <c r="AX94" s="16"/>
      <c r="AY94" s="350"/>
      <c r="AZ94" s="351"/>
      <c r="BA94" s="73"/>
      <c r="BB94" s="16"/>
      <c r="BC94" s="16"/>
      <c r="BD94" s="16"/>
      <c r="BE94" s="345"/>
      <c r="BF94" s="346"/>
      <c r="BG94" s="72"/>
      <c r="BH94" s="16"/>
      <c r="BI94" s="16"/>
      <c r="BJ94" s="16"/>
      <c r="BK94" s="309"/>
      <c r="BL94" s="310"/>
      <c r="BM94" s="74"/>
      <c r="BN94" s="16"/>
      <c r="BO94" s="16"/>
      <c r="BP94" s="16"/>
      <c r="BQ94" s="315"/>
      <c r="BR94" s="316"/>
      <c r="BS94" s="75"/>
      <c r="BT94" s="16"/>
      <c r="BU94" s="315"/>
      <c r="BV94" s="316"/>
      <c r="BW94" s="72"/>
      <c r="BX94" s="16"/>
      <c r="BY94" s="16"/>
      <c r="BZ94" s="16"/>
      <c r="CA94" s="356"/>
      <c r="CB94" s="357"/>
      <c r="CC94" s="109"/>
      <c r="CD94" s="16"/>
      <c r="CE94" s="16"/>
      <c r="CF94" s="16"/>
      <c r="CG94" s="309"/>
      <c r="CH94" s="310"/>
      <c r="CI94" s="76"/>
      <c r="CM94" s="315"/>
      <c r="CN94" s="316"/>
    </row>
    <row r="95" spans="7:92" ht="10.5" customHeight="1">
      <c r="G95" s="358"/>
      <c r="H95" s="359"/>
      <c r="I95" s="72"/>
      <c r="J95" s="16"/>
      <c r="K95" s="16"/>
      <c r="L95" s="19"/>
      <c r="M95" s="347"/>
      <c r="N95" s="348"/>
      <c r="O95" s="73"/>
      <c r="P95" s="73"/>
      <c r="Q95" s="73"/>
      <c r="R95" s="16"/>
      <c r="S95" s="358"/>
      <c r="T95" s="359"/>
      <c r="U95" s="73"/>
      <c r="V95" s="16"/>
      <c r="W95" s="16"/>
      <c r="X95" s="19"/>
      <c r="Y95" s="325"/>
      <c r="Z95" s="326"/>
      <c r="AA95" s="16"/>
      <c r="AB95" s="16"/>
      <c r="AC95" s="352"/>
      <c r="AD95" s="353"/>
      <c r="AE95" s="72"/>
      <c r="AF95" s="16"/>
      <c r="AG95" s="16"/>
      <c r="AH95" s="16"/>
      <c r="AI95" s="352"/>
      <c r="AJ95" s="353"/>
      <c r="AK95" s="75"/>
      <c r="AL95" s="16"/>
      <c r="AM95" s="16"/>
      <c r="AN95" s="16"/>
      <c r="AO95" s="352"/>
      <c r="AP95" s="353"/>
      <c r="AQ95" s="73"/>
      <c r="AR95" s="16"/>
      <c r="AS95" s="16"/>
      <c r="AT95" s="16"/>
      <c r="AU95" s="317"/>
      <c r="AV95" s="318"/>
      <c r="AW95" s="16"/>
      <c r="AX95" s="16"/>
      <c r="AY95" s="352"/>
      <c r="AZ95" s="353"/>
      <c r="BA95" s="73"/>
      <c r="BB95" s="16"/>
      <c r="BC95" s="16"/>
      <c r="BD95" s="16"/>
      <c r="BE95" s="347"/>
      <c r="BF95" s="348"/>
      <c r="BG95" s="72"/>
      <c r="BH95" s="16"/>
      <c r="BI95" s="16"/>
      <c r="BJ95" s="16"/>
      <c r="BK95" s="311"/>
      <c r="BL95" s="312"/>
      <c r="BM95" s="74"/>
      <c r="BN95" s="16"/>
      <c r="BO95" s="16"/>
      <c r="BP95" s="16"/>
      <c r="BQ95" s="317"/>
      <c r="BR95" s="318"/>
      <c r="BS95" s="75"/>
      <c r="BT95" s="16"/>
      <c r="BU95" s="317"/>
      <c r="BV95" s="318"/>
      <c r="BW95" s="72"/>
      <c r="BX95" s="16"/>
      <c r="BY95" s="16"/>
      <c r="BZ95" s="16"/>
      <c r="CA95" s="358"/>
      <c r="CB95" s="359"/>
      <c r="CC95" s="109"/>
      <c r="CD95" s="16"/>
      <c r="CE95" s="16"/>
      <c r="CF95" s="16"/>
      <c r="CG95" s="311"/>
      <c r="CH95" s="312"/>
      <c r="CI95" s="76"/>
      <c r="CM95" s="317"/>
      <c r="CN95" s="318"/>
    </row>
    <row r="96" spans="9:91" s="10" customFormat="1" ht="10.5" customHeight="1">
      <c r="I96" s="22"/>
      <c r="J96" s="113"/>
      <c r="K96" s="20"/>
      <c r="L96" s="12"/>
      <c r="M96" s="12"/>
      <c r="N96" s="12"/>
      <c r="O96" s="12"/>
      <c r="P96" s="12"/>
      <c r="Q96" s="12"/>
      <c r="R96" s="269" t="s">
        <v>243</v>
      </c>
      <c r="S96" s="12"/>
      <c r="T96" s="12"/>
      <c r="U96" s="12"/>
      <c r="V96" s="197"/>
      <c r="W96" s="62"/>
      <c r="X96" s="62"/>
      <c r="AE96" s="22"/>
      <c r="AF96" s="62"/>
      <c r="AG96" s="194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1"/>
      <c r="AS96" s="114"/>
      <c r="AT96" s="62"/>
      <c r="BA96" s="22"/>
      <c r="BB96" s="62"/>
      <c r="BC96" s="194"/>
      <c r="BD96" s="12"/>
      <c r="BE96" s="156"/>
      <c r="BF96" s="12"/>
      <c r="BG96" s="12"/>
      <c r="BH96" s="12"/>
      <c r="BI96" s="12"/>
      <c r="BJ96" s="12"/>
      <c r="BK96" s="12"/>
      <c r="BL96" s="12"/>
      <c r="BM96" s="12"/>
      <c r="BN96" s="11"/>
      <c r="BO96" s="114"/>
      <c r="BP96" s="62"/>
      <c r="BT96" s="268" t="s">
        <v>242</v>
      </c>
      <c r="BW96" s="22"/>
      <c r="BX96" s="62"/>
      <c r="BY96" s="20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97"/>
      <c r="CK96" s="62"/>
      <c r="CL96" s="62"/>
      <c r="CM96" s="124"/>
    </row>
    <row r="97" spans="9:90" s="10" customFormat="1" ht="10.5" customHeight="1" thickBot="1">
      <c r="I97" s="305">
        <v>0</v>
      </c>
      <c r="J97" s="305"/>
      <c r="K97" s="15"/>
      <c r="L97" s="21"/>
      <c r="M97" s="21"/>
      <c r="N97" s="21"/>
      <c r="O97" s="21"/>
      <c r="P97" s="21"/>
      <c r="Q97" s="196"/>
      <c r="R97" s="196"/>
      <c r="S97" s="196"/>
      <c r="T97" s="196"/>
      <c r="U97" s="196"/>
      <c r="V97" s="198"/>
      <c r="W97" s="306">
        <v>6</v>
      </c>
      <c r="X97" s="306"/>
      <c r="AE97" s="305">
        <v>4</v>
      </c>
      <c r="AF97" s="305"/>
      <c r="AG97" s="195"/>
      <c r="AH97" s="196"/>
      <c r="AI97" s="196"/>
      <c r="AJ97" s="196"/>
      <c r="AK97" s="196"/>
      <c r="AL97" s="196"/>
      <c r="AM97" s="21"/>
      <c r="AN97" s="21"/>
      <c r="AO97" s="21"/>
      <c r="AP97" s="21"/>
      <c r="AQ97" s="21"/>
      <c r="AR97" s="13"/>
      <c r="AS97" s="306">
        <v>4</v>
      </c>
      <c r="AT97" s="306"/>
      <c r="BA97" s="305">
        <v>6</v>
      </c>
      <c r="BB97" s="305"/>
      <c r="BC97" s="195"/>
      <c r="BD97" s="196"/>
      <c r="BE97" s="196"/>
      <c r="BF97" s="196"/>
      <c r="BG97" s="196"/>
      <c r="BH97" s="196"/>
      <c r="BI97" s="21"/>
      <c r="BJ97" s="21"/>
      <c r="BK97" s="21"/>
      <c r="BL97" s="21"/>
      <c r="BM97" s="21"/>
      <c r="BN97" s="13"/>
      <c r="BO97" s="306">
        <v>0</v>
      </c>
      <c r="BP97" s="306"/>
      <c r="BW97" s="305">
        <v>0</v>
      </c>
      <c r="BX97" s="305"/>
      <c r="BY97" s="15"/>
      <c r="BZ97" s="21"/>
      <c r="CA97" s="21"/>
      <c r="CB97" s="21"/>
      <c r="CC97" s="21"/>
      <c r="CD97" s="21"/>
      <c r="CE97" s="196"/>
      <c r="CF97" s="196"/>
      <c r="CG97" s="196"/>
      <c r="CH97" s="196"/>
      <c r="CI97" s="196"/>
      <c r="CJ97" s="198"/>
      <c r="CK97" s="306">
        <v>4</v>
      </c>
      <c r="CL97" s="306"/>
    </row>
    <row r="98" spans="6:90" ht="10.5" customHeight="1" thickTop="1">
      <c r="F98" s="8"/>
      <c r="G98" s="8"/>
      <c r="H98" s="8"/>
      <c r="I98" s="305"/>
      <c r="J98" s="305"/>
      <c r="K98" s="8"/>
      <c r="L98" s="8"/>
      <c r="M98" s="8"/>
      <c r="Q98" s="134"/>
      <c r="W98" s="306"/>
      <c r="X98" s="306"/>
      <c r="Y98" s="8"/>
      <c r="Z98" s="8"/>
      <c r="AA98" s="8"/>
      <c r="AB98" s="8"/>
      <c r="AC98" s="8"/>
      <c r="AD98" s="8"/>
      <c r="AE98" s="305"/>
      <c r="AF98" s="305"/>
      <c r="AG98" s="8"/>
      <c r="AH98" s="8"/>
      <c r="AI98" s="156" t="s">
        <v>236</v>
      </c>
      <c r="AM98" s="134"/>
      <c r="AS98" s="306"/>
      <c r="AT98" s="306"/>
      <c r="AU98" s="8"/>
      <c r="BA98" s="305"/>
      <c r="BB98" s="305"/>
      <c r="BC98" s="8"/>
      <c r="BD98" s="8"/>
      <c r="BE98" s="8"/>
      <c r="BI98" s="134"/>
      <c r="BO98" s="306"/>
      <c r="BP98" s="306"/>
      <c r="BW98" s="305"/>
      <c r="BX98" s="305"/>
      <c r="BY98" s="8"/>
      <c r="BZ98" s="8"/>
      <c r="CA98" s="8"/>
      <c r="CE98" s="134"/>
      <c r="CK98" s="306"/>
      <c r="CL98" s="306"/>
    </row>
    <row r="99" spans="6:90" ht="10.5" customHeight="1">
      <c r="F99" s="8"/>
      <c r="G99" s="8"/>
      <c r="H99" s="8"/>
      <c r="I99" s="78"/>
      <c r="J99" s="78"/>
      <c r="K99" s="8"/>
      <c r="L99" s="8"/>
      <c r="M99" s="8"/>
      <c r="Q99" s="8"/>
      <c r="W99" s="64"/>
      <c r="X99" s="64"/>
      <c r="Y99" s="8"/>
      <c r="Z99" s="8"/>
      <c r="AA99" s="8"/>
      <c r="AB99" s="8"/>
      <c r="AC99" s="8"/>
      <c r="AD99" s="8"/>
      <c r="AE99" s="78"/>
      <c r="AF99" s="78"/>
      <c r="AL99" s="8"/>
      <c r="AN99" s="8"/>
      <c r="AO99" s="8"/>
      <c r="AP99" s="8"/>
      <c r="AQ99" s="8"/>
      <c r="AR99" s="8"/>
      <c r="AS99" s="64"/>
      <c r="AT99" s="64"/>
      <c r="AU99" s="8"/>
      <c r="BA99" s="78"/>
      <c r="BB99" s="78"/>
      <c r="BD99" s="8"/>
      <c r="BE99" s="8"/>
      <c r="BF99" s="8"/>
      <c r="BG99" s="8"/>
      <c r="BH99" s="8"/>
      <c r="BI99" s="8"/>
      <c r="BJ99" s="8"/>
      <c r="BK99" s="8"/>
      <c r="BL99" s="8"/>
      <c r="BO99" s="64"/>
      <c r="BP99" s="64"/>
      <c r="BW99" s="78"/>
      <c r="BX99" s="78"/>
      <c r="CE99" s="8"/>
      <c r="CK99" s="64"/>
      <c r="CL99" s="64"/>
    </row>
    <row r="100" spans="6:90" ht="10.5" customHeight="1">
      <c r="F100" s="8"/>
      <c r="G100" s="8"/>
      <c r="H100" s="8"/>
      <c r="I100" s="78"/>
      <c r="J100" s="78"/>
      <c r="K100" s="8"/>
      <c r="L100" s="8"/>
      <c r="M100" s="8"/>
      <c r="Q100" s="8"/>
      <c r="W100" s="64"/>
      <c r="X100" s="64"/>
      <c r="Y100" s="8"/>
      <c r="Z100" s="8"/>
      <c r="AA100" s="8"/>
      <c r="AB100" s="8"/>
      <c r="AC100" s="8"/>
      <c r="AD100" s="8"/>
      <c r="AE100" s="78"/>
      <c r="AF100" s="78"/>
      <c r="AL100" s="8"/>
      <c r="AN100" s="8"/>
      <c r="AO100" s="8"/>
      <c r="AP100" s="8"/>
      <c r="AQ100" s="8"/>
      <c r="AR100" s="8"/>
      <c r="AS100" s="64"/>
      <c r="AT100" s="64"/>
      <c r="AU100" s="8"/>
      <c r="BA100" s="78"/>
      <c r="BB100" s="78"/>
      <c r="BD100" s="8"/>
      <c r="BE100" s="8"/>
      <c r="BF100" s="8"/>
      <c r="BG100" s="8"/>
      <c r="BH100" s="8"/>
      <c r="BI100" s="8"/>
      <c r="BJ100" s="8"/>
      <c r="BK100" s="8"/>
      <c r="BL100" s="8"/>
      <c r="BO100" s="64"/>
      <c r="BP100" s="64"/>
      <c r="BW100" s="78"/>
      <c r="BX100" s="78"/>
      <c r="CE100" s="8"/>
      <c r="CK100" s="64"/>
      <c r="CL100" s="64"/>
    </row>
    <row r="101" spans="2:97" ht="13.5">
      <c r="B101" s="121"/>
      <c r="C101" s="121"/>
      <c r="D101" s="121"/>
      <c r="E101" s="121"/>
      <c r="F101" s="110" t="s">
        <v>159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23"/>
      <c r="AS101" s="123"/>
      <c r="AT101" s="123"/>
      <c r="AU101" s="123"/>
      <c r="AV101" s="123"/>
      <c r="BZ101" s="304"/>
      <c r="CA101" s="304"/>
      <c r="CB101" s="304"/>
      <c r="CC101" s="304"/>
      <c r="CD101" s="304"/>
      <c r="CE101" s="304"/>
      <c r="CF101" s="304"/>
      <c r="CG101" s="304"/>
      <c r="CH101" s="304"/>
      <c r="CI101" s="304"/>
      <c r="CJ101" s="304"/>
      <c r="CK101" s="304"/>
      <c r="CL101" s="304"/>
      <c r="CM101" s="304"/>
      <c r="CN101" s="304"/>
      <c r="CO101" s="304"/>
      <c r="CP101" s="304"/>
      <c r="CQ101" s="304"/>
      <c r="CR101" s="304"/>
      <c r="CS101" s="304"/>
    </row>
    <row r="102" spans="2:97" ht="13.5">
      <c r="B102" s="121"/>
      <c r="C102" s="121"/>
      <c r="D102" s="121"/>
      <c r="E102" s="121"/>
      <c r="F102" s="110" t="s">
        <v>160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23"/>
      <c r="AS102" s="123"/>
      <c r="AT102" s="123"/>
      <c r="AU102" s="123"/>
      <c r="AV102" s="123"/>
      <c r="BZ102" s="304"/>
      <c r="CA102" s="304"/>
      <c r="CB102" s="304"/>
      <c r="CC102" s="304"/>
      <c r="CD102" s="304"/>
      <c r="CE102" s="304"/>
      <c r="CF102" s="304"/>
      <c r="CG102" s="304"/>
      <c r="CH102" s="304"/>
      <c r="CI102" s="304"/>
      <c r="CJ102" s="304"/>
      <c r="CK102" s="304"/>
      <c r="CL102" s="304"/>
      <c r="CM102" s="304"/>
      <c r="CN102" s="304"/>
      <c r="CO102" s="304"/>
      <c r="CP102" s="304"/>
      <c r="CQ102" s="304"/>
      <c r="CR102" s="304"/>
      <c r="CS102" s="304"/>
    </row>
    <row r="103" spans="2:60" ht="13.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3:96" ht="18" customHeight="1">
      <c r="C104" s="79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41"/>
      <c r="AC104" s="141"/>
      <c r="AD104" s="141"/>
      <c r="AE104" s="141"/>
      <c r="AF104" s="78"/>
      <c r="AG104" s="111"/>
      <c r="AH104" s="111"/>
      <c r="AI104" s="365" t="s">
        <v>241</v>
      </c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  <c r="BC104" s="366"/>
      <c r="BD104" s="366"/>
      <c r="BE104" s="366"/>
      <c r="BF104" s="366"/>
      <c r="BG104" s="366"/>
      <c r="BH104" s="366"/>
      <c r="BI104" s="366"/>
      <c r="BJ104" s="366"/>
      <c r="BK104" s="366"/>
      <c r="BL104" s="366"/>
      <c r="BM104" s="366"/>
      <c r="BN104" s="366"/>
      <c r="BO104" s="366"/>
      <c r="BP104" s="367"/>
      <c r="BQ104" s="79"/>
      <c r="BR104" s="79"/>
      <c r="BS104" s="78"/>
      <c r="BT104" s="78"/>
      <c r="BU104" s="79"/>
      <c r="BV104" s="78"/>
      <c r="BW104" s="78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112"/>
      <c r="CP104" s="112"/>
      <c r="CQ104" s="112"/>
      <c r="CR104" s="112"/>
    </row>
    <row r="105" spans="3:96" ht="10.5" customHeight="1">
      <c r="C105" s="79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305">
        <v>0</v>
      </c>
      <c r="AB105" s="305"/>
      <c r="AC105" s="141"/>
      <c r="AD105" s="141"/>
      <c r="AE105" s="141"/>
      <c r="AF105" s="78"/>
      <c r="AG105" s="111"/>
      <c r="AH105" s="111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46"/>
      <c r="AY105" s="146"/>
      <c r="AZ105" s="272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81"/>
      <c r="BR105" s="81"/>
      <c r="BS105" s="64"/>
      <c r="BT105" s="64"/>
      <c r="BU105" s="81"/>
      <c r="BV105" s="64"/>
      <c r="BW105" s="305">
        <v>1</v>
      </c>
      <c r="BX105" s="305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112"/>
      <c r="CP105" s="112"/>
      <c r="CQ105" s="112"/>
      <c r="CR105" s="112"/>
    </row>
    <row r="106" spans="3:96" ht="10.5" customHeight="1" thickBot="1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305"/>
      <c r="AB106" s="305"/>
      <c r="AC106" s="141"/>
      <c r="AD106" s="141"/>
      <c r="AE106" s="141"/>
      <c r="AF106" s="78"/>
      <c r="AG106" s="79"/>
      <c r="AH106" s="79"/>
      <c r="AI106" s="335"/>
      <c r="AJ106" s="335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85"/>
      <c r="AY106" s="85"/>
      <c r="AZ106" s="245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73"/>
      <c r="BU106" s="273"/>
      <c r="BV106" s="273"/>
      <c r="BW106" s="305"/>
      <c r="BX106" s="305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112"/>
      <c r="CQ106" s="112"/>
      <c r="CR106" s="112"/>
    </row>
    <row r="107" spans="3:98" ht="10.5" customHeight="1" thickTop="1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22"/>
      <c r="O107" s="22"/>
      <c r="P107" s="22"/>
      <c r="Q107" s="22"/>
      <c r="R107" s="79"/>
      <c r="S107" s="79"/>
      <c r="T107" s="79"/>
      <c r="U107" s="79"/>
      <c r="V107" s="79"/>
      <c r="W107" s="79"/>
      <c r="X107" s="79"/>
      <c r="Y107" s="79"/>
      <c r="Z107" s="142"/>
      <c r="AA107" s="142"/>
      <c r="AB107" s="127"/>
      <c r="AC107" s="80"/>
      <c r="AD107" s="80"/>
      <c r="AE107" s="147"/>
      <c r="AF107" s="336">
        <v>0</v>
      </c>
      <c r="AG107" s="336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62"/>
      <c r="BK107" s="62"/>
      <c r="BL107" s="81"/>
      <c r="BM107" s="81"/>
      <c r="BN107" s="306"/>
      <c r="BO107" s="306"/>
      <c r="BP107" s="117"/>
      <c r="BQ107" s="421">
        <v>4</v>
      </c>
      <c r="BR107" s="421"/>
      <c r="BS107" s="107"/>
      <c r="BT107" s="107"/>
      <c r="BU107" s="104"/>
      <c r="BV107" s="81"/>
      <c r="BW107" s="252"/>
      <c r="BX107" s="78"/>
      <c r="BY107" s="78"/>
      <c r="BZ107" s="79"/>
      <c r="CA107" s="79"/>
      <c r="CB107" s="79"/>
      <c r="CC107" s="79"/>
      <c r="CD107" s="79"/>
      <c r="CE107" s="79"/>
      <c r="CF107" s="79"/>
      <c r="CG107" s="22"/>
      <c r="CH107" s="22"/>
      <c r="CI107" s="22"/>
      <c r="CJ107" s="79"/>
      <c r="CK107" s="79"/>
      <c r="CL107" s="79"/>
      <c r="CM107" s="79"/>
      <c r="CN107" s="79"/>
      <c r="CO107" s="79"/>
      <c r="CP107" s="79"/>
      <c r="CQ107" s="79"/>
      <c r="CR107" s="79"/>
      <c r="CS107" s="112"/>
      <c r="CT107" s="112"/>
    </row>
    <row r="108" spans="3:98" ht="10.5" customHeight="1" thickBot="1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22"/>
      <c r="O108" s="22"/>
      <c r="P108" s="22"/>
      <c r="Q108" s="22"/>
      <c r="R108" s="79"/>
      <c r="S108" s="79"/>
      <c r="T108" s="79"/>
      <c r="U108" s="79"/>
      <c r="V108" s="79"/>
      <c r="W108" s="79"/>
      <c r="X108" s="79"/>
      <c r="Y108" s="79"/>
      <c r="Z108" s="142"/>
      <c r="AA108" s="142"/>
      <c r="AB108" s="133"/>
      <c r="AC108" s="81"/>
      <c r="AD108" s="81"/>
      <c r="AE108" s="117"/>
      <c r="AF108" s="306"/>
      <c r="AG108" s="306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149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62"/>
      <c r="BK108" s="62"/>
      <c r="BL108" s="81"/>
      <c r="BM108" s="81"/>
      <c r="BN108" s="306"/>
      <c r="BO108" s="306"/>
      <c r="BP108" s="117"/>
      <c r="BQ108" s="421"/>
      <c r="BR108" s="421"/>
      <c r="BS108" s="107"/>
      <c r="BT108" s="107"/>
      <c r="BU108" s="104"/>
      <c r="BV108" s="81"/>
      <c r="BW108" s="265"/>
      <c r="BX108" s="78"/>
      <c r="BY108" s="78"/>
      <c r="BZ108" s="79"/>
      <c r="CA108" s="79"/>
      <c r="CB108" s="79"/>
      <c r="CC108" s="79"/>
      <c r="CD108" s="79"/>
      <c r="CE108" s="79"/>
      <c r="CF108" s="79"/>
      <c r="CG108" s="22"/>
      <c r="CH108" s="22"/>
      <c r="CI108" s="22"/>
      <c r="CJ108" s="79"/>
      <c r="CK108" s="79"/>
      <c r="CL108" s="79"/>
      <c r="CM108" s="79"/>
      <c r="CN108" s="79"/>
      <c r="CO108" s="79"/>
      <c r="CP108" s="79"/>
      <c r="CQ108" s="79"/>
      <c r="CR108" s="79"/>
      <c r="CS108" s="112"/>
      <c r="CT108" s="112"/>
    </row>
    <row r="109" spans="3:98" ht="10.5" customHeight="1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22"/>
      <c r="O109" s="305">
        <v>0</v>
      </c>
      <c r="P109" s="305"/>
      <c r="Q109" s="22"/>
      <c r="R109" s="79"/>
      <c r="S109" s="79"/>
      <c r="T109" s="79"/>
      <c r="U109" s="79"/>
      <c r="V109" s="79"/>
      <c r="W109" s="79"/>
      <c r="X109" s="79"/>
      <c r="Y109" s="79"/>
      <c r="Z109" s="81"/>
      <c r="AA109" s="81"/>
      <c r="AB109" s="133"/>
      <c r="AC109" s="81"/>
      <c r="AD109" s="81"/>
      <c r="AE109" s="117"/>
      <c r="AF109" s="117"/>
      <c r="AG109" s="152"/>
      <c r="AH109" s="153"/>
      <c r="AI109" s="153"/>
      <c r="AJ109" s="423"/>
      <c r="AK109" s="423"/>
      <c r="AL109" s="154"/>
      <c r="AM109" s="422">
        <v>0</v>
      </c>
      <c r="AN109" s="422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210"/>
      <c r="BA109" s="210"/>
      <c r="BB109" s="210"/>
      <c r="BC109" s="210"/>
      <c r="BD109" s="210"/>
      <c r="BE109" s="211"/>
      <c r="BF109" s="212"/>
      <c r="BG109" s="213"/>
      <c r="BH109" s="420"/>
      <c r="BI109" s="420"/>
      <c r="BJ109" s="214"/>
      <c r="BK109" s="363">
        <v>1</v>
      </c>
      <c r="BL109" s="363"/>
      <c r="BM109" s="210"/>
      <c r="BN109" s="210"/>
      <c r="BO109" s="213"/>
      <c r="BP109" s="213"/>
      <c r="BQ109" s="215"/>
      <c r="BR109" s="117"/>
      <c r="BS109" s="117"/>
      <c r="BT109" s="117"/>
      <c r="BU109" s="104"/>
      <c r="BV109" s="81"/>
      <c r="BW109" s="265"/>
      <c r="BX109" s="79"/>
      <c r="BY109" s="79"/>
      <c r="BZ109" s="79"/>
      <c r="CA109" s="79"/>
      <c r="CB109" s="79"/>
      <c r="CC109" s="79"/>
      <c r="CD109" s="79"/>
      <c r="CE109" s="319"/>
      <c r="CF109" s="319"/>
      <c r="CG109" s="22"/>
      <c r="CH109" s="22"/>
      <c r="CI109" s="305">
        <v>3</v>
      </c>
      <c r="CJ109" s="305"/>
      <c r="CK109" s="79"/>
      <c r="CL109" s="79"/>
      <c r="CM109" s="22"/>
      <c r="CN109" s="22"/>
      <c r="CO109" s="79"/>
      <c r="CP109" s="79"/>
      <c r="CQ109" s="79"/>
      <c r="CR109" s="79"/>
      <c r="CS109" s="112"/>
      <c r="CT109" s="112"/>
    </row>
    <row r="110" spans="3:98" ht="10.5" customHeight="1" thickBot="1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22"/>
      <c r="O110" s="305"/>
      <c r="P110" s="305"/>
      <c r="Q110" s="62"/>
      <c r="R110" s="79"/>
      <c r="S110" s="79"/>
      <c r="T110" s="79"/>
      <c r="U110" s="79"/>
      <c r="V110" s="79"/>
      <c r="W110" s="79"/>
      <c r="X110" s="79"/>
      <c r="Y110" s="79"/>
      <c r="Z110" s="81"/>
      <c r="AA110" s="81"/>
      <c r="AB110" s="128"/>
      <c r="AC110" s="85"/>
      <c r="AD110" s="81"/>
      <c r="AE110" s="24"/>
      <c r="AF110" s="118"/>
      <c r="AG110" s="155"/>
      <c r="AH110" s="85"/>
      <c r="AI110" s="81"/>
      <c r="AJ110" s="14"/>
      <c r="AK110" s="14"/>
      <c r="AL110" s="77"/>
      <c r="AM110" s="306"/>
      <c r="AN110" s="306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119"/>
      <c r="BF110" s="105"/>
      <c r="BG110" s="117"/>
      <c r="BH110" s="421"/>
      <c r="BI110" s="421"/>
      <c r="BJ110" s="62"/>
      <c r="BK110" s="306"/>
      <c r="BL110" s="306"/>
      <c r="BM110" s="81"/>
      <c r="BN110" s="81"/>
      <c r="BO110" s="118"/>
      <c r="BP110" s="118"/>
      <c r="BQ110" s="216"/>
      <c r="BR110" s="117"/>
      <c r="BS110" s="117"/>
      <c r="BT110" s="117"/>
      <c r="BU110" s="104"/>
      <c r="BV110" s="85"/>
      <c r="BW110" s="274"/>
      <c r="BX110" s="79"/>
      <c r="BY110" s="79"/>
      <c r="BZ110" s="79"/>
      <c r="CA110" s="79"/>
      <c r="CB110" s="79"/>
      <c r="CC110" s="79"/>
      <c r="CD110" s="79"/>
      <c r="CE110" s="71"/>
      <c r="CF110" s="71"/>
      <c r="CG110" s="22"/>
      <c r="CH110" s="78"/>
      <c r="CI110" s="305"/>
      <c r="CJ110" s="305"/>
      <c r="CK110" s="79"/>
      <c r="CL110" s="79"/>
      <c r="CM110" s="22"/>
      <c r="CN110" s="22"/>
      <c r="CO110" s="79"/>
      <c r="CP110" s="79"/>
      <c r="CQ110" s="79"/>
      <c r="CR110" s="79"/>
      <c r="CS110" s="112"/>
      <c r="CT110" s="112"/>
    </row>
    <row r="111" spans="2:98" ht="10.5" customHeight="1" thickTop="1">
      <c r="B111" s="23"/>
      <c r="C111" s="23"/>
      <c r="D111" s="23"/>
      <c r="E111" s="8"/>
      <c r="F111" s="8"/>
      <c r="G111" s="8"/>
      <c r="H111" s="306">
        <v>6</v>
      </c>
      <c r="I111" s="306"/>
      <c r="J111" s="8"/>
      <c r="K111" s="8"/>
      <c r="L111" s="8"/>
      <c r="M111" s="8"/>
      <c r="N111" s="8"/>
      <c r="O111" s="8"/>
      <c r="P111" s="176"/>
      <c r="Q111" s="173"/>
      <c r="R111" s="173"/>
      <c r="S111" s="173"/>
      <c r="T111" s="208"/>
      <c r="U111" s="208"/>
      <c r="V111" s="337">
        <v>1</v>
      </c>
      <c r="W111" s="337"/>
      <c r="X111" s="158" t="s">
        <v>240</v>
      </c>
      <c r="Y111" s="209"/>
      <c r="Z111" s="209"/>
      <c r="AA111" s="209"/>
      <c r="AB111" s="55"/>
      <c r="AC111" s="4"/>
      <c r="AD111" s="4"/>
      <c r="AE111" s="4"/>
      <c r="AF111" s="336">
        <v>1</v>
      </c>
      <c r="AG111" s="336"/>
      <c r="AH111" s="4"/>
      <c r="AI111" s="4"/>
      <c r="AJ111" s="4"/>
      <c r="AK111" s="4"/>
      <c r="AL111" s="4"/>
      <c r="AM111" s="4"/>
      <c r="AN111" s="134"/>
      <c r="AO111" s="8"/>
      <c r="AP111" s="8"/>
      <c r="AQ111" s="8"/>
      <c r="AR111" s="14"/>
      <c r="AS111" s="14"/>
      <c r="AT111" s="306">
        <v>1</v>
      </c>
      <c r="AU111" s="306"/>
      <c r="AV111" s="23"/>
      <c r="AW111" s="23"/>
      <c r="AX111" s="23"/>
      <c r="AY111" s="23"/>
      <c r="AZ111" s="23"/>
      <c r="BA111" s="8"/>
      <c r="BB111" s="8"/>
      <c r="BC111" s="8"/>
      <c r="BD111" s="306">
        <v>1</v>
      </c>
      <c r="BE111" s="306"/>
      <c r="BF111" s="8"/>
      <c r="BG111" s="8"/>
      <c r="BH111" s="8"/>
      <c r="BI111" s="8"/>
      <c r="BJ111" s="8"/>
      <c r="BK111" s="8"/>
      <c r="BL111" s="151"/>
      <c r="BM111" s="4"/>
      <c r="BN111" s="4"/>
      <c r="BO111" s="4"/>
      <c r="BP111" s="46"/>
      <c r="BQ111" s="46"/>
      <c r="BR111" s="4"/>
      <c r="BS111" s="4"/>
      <c r="BT111" s="55"/>
      <c r="BU111" s="55"/>
      <c r="BV111" s="55"/>
      <c r="BW111" s="4"/>
      <c r="BX111" s="275"/>
      <c r="BY111" s="275"/>
      <c r="BZ111" s="275"/>
      <c r="CA111" s="275"/>
      <c r="CB111" s="329">
        <v>0</v>
      </c>
      <c r="CC111" s="329"/>
      <c r="CD111" s="275"/>
      <c r="CE111" s="275"/>
      <c r="CF111" s="275"/>
      <c r="CG111" s="275"/>
      <c r="CH111" s="275"/>
      <c r="CI111" s="276"/>
      <c r="CJ111" s="8"/>
      <c r="CK111" s="8"/>
      <c r="CL111" s="8"/>
      <c r="CM111" s="8"/>
      <c r="CN111" s="14"/>
      <c r="CO111" s="14"/>
      <c r="CP111" s="8"/>
      <c r="CQ111" s="8"/>
      <c r="CR111" s="23"/>
      <c r="CS111" s="23"/>
      <c r="CT111" s="23"/>
    </row>
    <row r="112" spans="2:98" s="50" customFormat="1" ht="15" thickBot="1">
      <c r="B112" s="47"/>
      <c r="C112" s="47"/>
      <c r="D112" s="47"/>
      <c r="E112" s="48"/>
      <c r="F112" s="48"/>
      <c r="G112" s="48"/>
      <c r="H112" s="306"/>
      <c r="I112" s="306"/>
      <c r="J112" s="48"/>
      <c r="K112" s="48"/>
      <c r="L112" s="48"/>
      <c r="M112" s="48"/>
      <c r="N112" s="48"/>
      <c r="O112" s="48"/>
      <c r="P112" s="135"/>
      <c r="Q112" s="59"/>
      <c r="R112" s="48"/>
      <c r="S112" s="48"/>
      <c r="T112" s="49"/>
      <c r="U112" s="49"/>
      <c r="V112" s="306"/>
      <c r="W112" s="306"/>
      <c r="X112" s="47"/>
      <c r="Y112" s="47"/>
      <c r="Z112" s="47"/>
      <c r="AA112" s="47"/>
      <c r="AB112" s="47"/>
      <c r="AC112" s="48"/>
      <c r="AD112" s="48"/>
      <c r="AE112" s="48"/>
      <c r="AF112" s="306"/>
      <c r="AG112" s="306"/>
      <c r="AH112" s="48"/>
      <c r="AI112" s="48"/>
      <c r="AJ112" s="48"/>
      <c r="AK112" s="48"/>
      <c r="AL112" s="48"/>
      <c r="AM112" s="48"/>
      <c r="AN112" s="125"/>
      <c r="AO112" s="48"/>
      <c r="AP112" s="48"/>
      <c r="AQ112" s="48"/>
      <c r="AR112" s="49"/>
      <c r="AS112" s="49"/>
      <c r="AT112" s="306"/>
      <c r="AU112" s="306"/>
      <c r="AV112" s="47"/>
      <c r="AW112" s="47"/>
      <c r="AX112" s="47"/>
      <c r="AY112" s="47"/>
      <c r="AZ112" s="47"/>
      <c r="BA112" s="48"/>
      <c r="BB112" s="48"/>
      <c r="BC112" s="48"/>
      <c r="BD112" s="306"/>
      <c r="BE112" s="306"/>
      <c r="BF112" s="48"/>
      <c r="BG112" s="48"/>
      <c r="BH112" s="48"/>
      <c r="BI112" s="48"/>
      <c r="BJ112" s="48"/>
      <c r="BK112" s="48"/>
      <c r="BL112" s="125"/>
      <c r="BM112" s="48"/>
      <c r="BN112" s="48"/>
      <c r="BO112" s="48"/>
      <c r="BP112" s="49"/>
      <c r="BQ112" s="49"/>
      <c r="BR112" s="377">
        <v>2</v>
      </c>
      <c r="BS112" s="377"/>
      <c r="BT112" s="47"/>
      <c r="BU112" s="47"/>
      <c r="BV112" s="47"/>
      <c r="BW112" s="48"/>
      <c r="BX112" s="48"/>
      <c r="BY112" s="48"/>
      <c r="BZ112" s="48"/>
      <c r="CA112" s="48"/>
      <c r="CB112" s="306"/>
      <c r="CC112" s="306"/>
      <c r="CD112" s="48"/>
      <c r="CE112" s="48"/>
      <c r="CF112" s="48"/>
      <c r="CG112" s="48"/>
      <c r="CH112" s="48"/>
      <c r="CI112" s="277"/>
      <c r="CJ112" s="48"/>
      <c r="CK112" s="48"/>
      <c r="CL112" s="48"/>
      <c r="CM112" s="48"/>
      <c r="CN112" s="49"/>
      <c r="CO112" s="49"/>
      <c r="CP112" s="377">
        <v>4</v>
      </c>
      <c r="CQ112" s="377"/>
      <c r="CR112" s="47"/>
      <c r="CS112" s="47"/>
      <c r="CT112" s="47"/>
    </row>
    <row r="113" spans="2:98" s="50" customFormat="1" ht="10.5" customHeight="1" thickTop="1">
      <c r="B113" s="47"/>
      <c r="C113" s="47"/>
      <c r="D113" s="47"/>
      <c r="E113" s="384">
        <v>4</v>
      </c>
      <c r="F113" s="384"/>
      <c r="G113" s="48"/>
      <c r="H113" s="48"/>
      <c r="I113" s="171"/>
      <c r="J113" s="172"/>
      <c r="K113" s="380">
        <v>0</v>
      </c>
      <c r="L113" s="380"/>
      <c r="M113" s="172"/>
      <c r="N113" s="172"/>
      <c r="O113" s="172"/>
      <c r="P113" s="52"/>
      <c r="Q113" s="52"/>
      <c r="R113" s="52"/>
      <c r="S113" s="389">
        <v>1</v>
      </c>
      <c r="T113" s="389"/>
      <c r="U113" s="53"/>
      <c r="V113" s="52"/>
      <c r="W113" s="125"/>
      <c r="X113" s="49"/>
      <c r="Y113" s="49"/>
      <c r="Z113" s="47"/>
      <c r="AA113" s="47"/>
      <c r="AB113" s="377">
        <v>5</v>
      </c>
      <c r="AC113" s="377"/>
      <c r="AD113" s="377"/>
      <c r="AE113" s="48"/>
      <c r="AF113" s="48"/>
      <c r="AG113" s="126"/>
      <c r="AH113" s="52"/>
      <c r="AI113" s="382">
        <v>0</v>
      </c>
      <c r="AJ113" s="382"/>
      <c r="AK113" s="145" t="s">
        <v>247</v>
      </c>
      <c r="AL113" s="52"/>
      <c r="AM113" s="138"/>
      <c r="AN113" s="203"/>
      <c r="AO113" s="172"/>
      <c r="AP113" s="172"/>
      <c r="AQ113" s="383">
        <v>1</v>
      </c>
      <c r="AR113" s="383"/>
      <c r="AS113" s="204"/>
      <c r="AT113" s="205"/>
      <c r="AU113" s="125"/>
      <c r="AV113" s="49"/>
      <c r="AW113" s="49"/>
      <c r="AX113" s="47"/>
      <c r="AY113" s="47"/>
      <c r="AZ113" s="47"/>
      <c r="BA113" s="384">
        <v>6</v>
      </c>
      <c r="BB113" s="384"/>
      <c r="BC113" s="48"/>
      <c r="BD113" s="48"/>
      <c r="BE113" s="126"/>
      <c r="BF113" s="52"/>
      <c r="BG113" s="382">
        <v>0</v>
      </c>
      <c r="BH113" s="382"/>
      <c r="BI113" s="52"/>
      <c r="BJ113" s="52"/>
      <c r="BK113" s="52"/>
      <c r="BL113" s="172"/>
      <c r="BM113" s="172"/>
      <c r="BN113" s="172"/>
      <c r="BO113" s="383">
        <v>4</v>
      </c>
      <c r="BP113" s="383"/>
      <c r="BQ113" s="204"/>
      <c r="BR113" s="205"/>
      <c r="BS113" s="125"/>
      <c r="BT113" s="49"/>
      <c r="BU113" s="377">
        <v>0</v>
      </c>
      <c r="BV113" s="377"/>
      <c r="BY113" s="384">
        <v>2</v>
      </c>
      <c r="BZ113" s="384"/>
      <c r="CA113" s="48"/>
      <c r="CB113" s="48"/>
      <c r="CC113" s="126"/>
      <c r="CD113" s="52"/>
      <c r="CE113" s="382">
        <v>0</v>
      </c>
      <c r="CF113" s="382"/>
      <c r="CG113" s="145"/>
      <c r="CH113" s="52"/>
      <c r="CI113" s="52"/>
      <c r="CJ113" s="278"/>
      <c r="CK113" s="278"/>
      <c r="CL113" s="278"/>
      <c r="CM113" s="385">
        <v>0</v>
      </c>
      <c r="CN113" s="385"/>
      <c r="CO113" s="279"/>
      <c r="CP113" s="280"/>
      <c r="CQ113" s="48"/>
      <c r="CR113" s="49"/>
      <c r="CS113" s="377">
        <v>8</v>
      </c>
      <c r="CT113" s="377"/>
    </row>
    <row r="114" spans="2:98" s="50" customFormat="1" ht="15" thickBot="1">
      <c r="B114" s="47"/>
      <c r="C114" s="47"/>
      <c r="D114" s="47"/>
      <c r="E114" s="384"/>
      <c r="F114" s="384"/>
      <c r="G114" s="48"/>
      <c r="H114" s="48"/>
      <c r="I114" s="135"/>
      <c r="J114" s="59"/>
      <c r="K114" s="381"/>
      <c r="L114" s="381"/>
      <c r="M114" s="48"/>
      <c r="N114" s="48"/>
      <c r="O114" s="48"/>
      <c r="P114" s="48"/>
      <c r="Q114" s="48"/>
      <c r="R114" s="48"/>
      <c r="S114" s="384"/>
      <c r="T114" s="384"/>
      <c r="U114" s="51"/>
      <c r="V114" s="48"/>
      <c r="W114" s="125"/>
      <c r="X114" s="49"/>
      <c r="Y114" s="377">
        <v>1</v>
      </c>
      <c r="Z114" s="377"/>
      <c r="AA114" s="47"/>
      <c r="AB114" s="377"/>
      <c r="AC114" s="377"/>
      <c r="AD114" s="377"/>
      <c r="AE114" s="48"/>
      <c r="AF114" s="48"/>
      <c r="AG114" s="125"/>
      <c r="AH114" s="48"/>
      <c r="AI114" s="381"/>
      <c r="AJ114" s="381"/>
      <c r="AK114" s="48"/>
      <c r="AL114" s="48"/>
      <c r="AM114" s="48"/>
      <c r="AN114" s="48"/>
      <c r="AO114" s="48"/>
      <c r="AP114" s="48"/>
      <c r="AQ114" s="384"/>
      <c r="AR114" s="384"/>
      <c r="AS114" s="60"/>
      <c r="AT114" s="424"/>
      <c r="AU114" s="206"/>
      <c r="AV114" s="49"/>
      <c r="AW114" s="378">
        <v>2</v>
      </c>
      <c r="AX114" s="379"/>
      <c r="AY114" s="47"/>
      <c r="AZ114" s="47"/>
      <c r="BA114" s="384"/>
      <c r="BB114" s="384"/>
      <c r="BC114" s="48"/>
      <c r="BD114" s="48"/>
      <c r="BE114" s="135"/>
      <c r="BF114" s="48"/>
      <c r="BG114" s="381"/>
      <c r="BH114" s="381"/>
      <c r="BI114" s="48"/>
      <c r="BJ114" s="48"/>
      <c r="BK114" s="48"/>
      <c r="BL114" s="48"/>
      <c r="BM114" s="48"/>
      <c r="BN114" s="48"/>
      <c r="BO114" s="384"/>
      <c r="BP114" s="384"/>
      <c r="BQ114" s="51"/>
      <c r="BR114" s="137"/>
      <c r="BS114" s="125"/>
      <c r="BT114" s="49"/>
      <c r="BU114" s="377"/>
      <c r="BV114" s="377"/>
      <c r="BY114" s="384"/>
      <c r="BZ114" s="384"/>
      <c r="CA114" s="48"/>
      <c r="CB114" s="48"/>
      <c r="CC114" s="135"/>
      <c r="CD114" s="48"/>
      <c r="CE114" s="381"/>
      <c r="CF114" s="381"/>
      <c r="CG114" s="48"/>
      <c r="CH114" s="48"/>
      <c r="CI114" s="48"/>
      <c r="CJ114" s="48"/>
      <c r="CK114" s="48"/>
      <c r="CL114" s="48"/>
      <c r="CM114" s="384"/>
      <c r="CN114" s="384"/>
      <c r="CO114" s="51"/>
      <c r="CP114" s="277"/>
      <c r="CQ114" s="48"/>
      <c r="CR114" s="49"/>
      <c r="CS114" s="377"/>
      <c r="CT114" s="377"/>
    </row>
    <row r="115" spans="5:98" s="50" customFormat="1" ht="15" thickTop="1">
      <c r="E115" s="48"/>
      <c r="F115" s="171"/>
      <c r="G115" s="172"/>
      <c r="H115" s="172"/>
      <c r="I115" s="53"/>
      <c r="J115" s="53"/>
      <c r="K115" s="52"/>
      <c r="L115" s="125"/>
      <c r="M115" s="381">
        <v>3</v>
      </c>
      <c r="N115" s="381"/>
      <c r="O115" s="49"/>
      <c r="P115" s="49"/>
      <c r="Q115" s="49"/>
      <c r="R115" s="48"/>
      <c r="S115" s="48"/>
      <c r="T115" s="202" t="s">
        <v>230</v>
      </c>
      <c r="U115" s="172"/>
      <c r="V115" s="172"/>
      <c r="W115" s="52"/>
      <c r="X115" s="52"/>
      <c r="Y115" s="69"/>
      <c r="Z115" s="48"/>
      <c r="AC115" s="48"/>
      <c r="AD115" s="171"/>
      <c r="AE115" s="172"/>
      <c r="AF115" s="172"/>
      <c r="AG115" s="389">
        <v>0</v>
      </c>
      <c r="AH115" s="389"/>
      <c r="AI115" s="52"/>
      <c r="AJ115" s="125"/>
      <c r="AK115" s="381">
        <v>4</v>
      </c>
      <c r="AL115" s="381"/>
      <c r="AM115" s="49"/>
      <c r="AN115" s="49"/>
      <c r="AO115" s="49"/>
      <c r="AP115" s="48"/>
      <c r="AQ115" s="48"/>
      <c r="AR115" s="126"/>
      <c r="AS115" s="52"/>
      <c r="AT115" s="52"/>
      <c r="AU115" s="172"/>
      <c r="AV115" s="172"/>
      <c r="AW115" s="205"/>
      <c r="AX115" s="48"/>
      <c r="BA115" s="48"/>
      <c r="BB115" s="171"/>
      <c r="BC115" s="172"/>
      <c r="BD115" s="172"/>
      <c r="BE115" s="53"/>
      <c r="BF115" s="53"/>
      <c r="BG115" s="52"/>
      <c r="BH115" s="125"/>
      <c r="BI115" s="381">
        <v>0</v>
      </c>
      <c r="BJ115" s="381"/>
      <c r="BK115" s="49"/>
      <c r="BL115" s="49"/>
      <c r="BM115" s="49"/>
      <c r="BN115" s="48"/>
      <c r="BO115" s="48"/>
      <c r="BP115" s="171"/>
      <c r="BQ115" s="172"/>
      <c r="BR115" s="172"/>
      <c r="BS115" s="52"/>
      <c r="BT115" s="52"/>
      <c r="BU115" s="69"/>
      <c r="BV115" s="48"/>
      <c r="BY115" s="48"/>
      <c r="BZ115" s="171"/>
      <c r="CA115" s="172"/>
      <c r="CB115" s="172"/>
      <c r="CC115" s="53"/>
      <c r="CD115" s="53"/>
      <c r="CE115" s="136"/>
      <c r="CF115" s="125"/>
      <c r="CG115" s="381">
        <v>4</v>
      </c>
      <c r="CH115" s="381"/>
      <c r="CI115" s="49"/>
      <c r="CJ115" s="49"/>
      <c r="CK115" s="49"/>
      <c r="CL115" s="48"/>
      <c r="CM115" s="48"/>
      <c r="CN115" s="126"/>
      <c r="CO115" s="52"/>
      <c r="CP115" s="52"/>
      <c r="CQ115" s="278"/>
      <c r="CR115" s="278"/>
      <c r="CS115" s="280"/>
      <c r="CT115" s="48"/>
    </row>
    <row r="116" spans="5:98" s="50" customFormat="1" ht="15" thickBot="1">
      <c r="E116" s="48"/>
      <c r="F116" s="125"/>
      <c r="G116" s="48"/>
      <c r="H116" s="54"/>
      <c r="I116" s="377">
        <v>0</v>
      </c>
      <c r="J116" s="377"/>
      <c r="K116" s="48"/>
      <c r="L116" s="125"/>
      <c r="M116" s="381"/>
      <c r="N116" s="381"/>
      <c r="O116" s="49"/>
      <c r="P116" s="377">
        <v>8</v>
      </c>
      <c r="Q116" s="377"/>
      <c r="R116" s="377"/>
      <c r="S116" s="48"/>
      <c r="T116" s="125"/>
      <c r="U116" s="377">
        <v>0</v>
      </c>
      <c r="V116" s="377"/>
      <c r="W116" s="48"/>
      <c r="X116" s="48"/>
      <c r="Y116" s="70"/>
      <c r="Z116" s="48"/>
      <c r="AC116" s="48"/>
      <c r="AD116" s="125"/>
      <c r="AE116" s="48"/>
      <c r="AF116" s="54"/>
      <c r="AG116" s="384"/>
      <c r="AH116" s="384"/>
      <c r="AI116" s="48"/>
      <c r="AJ116" s="206"/>
      <c r="AK116" s="381"/>
      <c r="AL116" s="381"/>
      <c r="AM116" s="49"/>
      <c r="AN116" s="122"/>
      <c r="AO116" s="377">
        <v>1</v>
      </c>
      <c r="AP116" s="377"/>
      <c r="AQ116" s="48"/>
      <c r="AR116" s="125"/>
      <c r="AS116" s="377">
        <v>0</v>
      </c>
      <c r="AT116" s="377"/>
      <c r="AU116" s="48"/>
      <c r="AV116" s="48"/>
      <c r="AW116" s="137"/>
      <c r="AX116" s="48"/>
      <c r="BA116" s="48"/>
      <c r="BB116" s="125"/>
      <c r="BC116" s="48"/>
      <c r="BD116" s="54"/>
      <c r="BE116" s="377">
        <v>0</v>
      </c>
      <c r="BF116" s="377"/>
      <c r="BG116" s="48"/>
      <c r="BH116" s="135"/>
      <c r="BI116" s="381"/>
      <c r="BJ116" s="381"/>
      <c r="BK116" s="49"/>
      <c r="BL116" s="377">
        <v>8</v>
      </c>
      <c r="BM116" s="377"/>
      <c r="BN116" s="377"/>
      <c r="BO116" s="48"/>
      <c r="BP116" s="135"/>
      <c r="BQ116" s="377">
        <v>1</v>
      </c>
      <c r="BR116" s="377"/>
      <c r="BS116" s="48"/>
      <c r="BT116" s="48"/>
      <c r="BU116" s="70"/>
      <c r="BV116" s="48"/>
      <c r="BY116" s="48"/>
      <c r="BZ116" s="125"/>
      <c r="CA116" s="48"/>
      <c r="CB116" s="54"/>
      <c r="CC116" s="377">
        <v>0</v>
      </c>
      <c r="CD116" s="377"/>
      <c r="CE116" s="47"/>
      <c r="CF116" s="125"/>
      <c r="CG116" s="381"/>
      <c r="CH116" s="381"/>
      <c r="CI116" s="49"/>
      <c r="CJ116" s="49"/>
      <c r="CK116" s="377">
        <v>5</v>
      </c>
      <c r="CL116" s="377"/>
      <c r="CM116" s="48"/>
      <c r="CN116" s="125"/>
      <c r="CO116" s="377">
        <v>0</v>
      </c>
      <c r="CP116" s="377"/>
      <c r="CQ116" s="48"/>
      <c r="CR116" s="48"/>
      <c r="CS116" s="277"/>
      <c r="CT116" s="48"/>
    </row>
    <row r="117" spans="5:98" ht="14.25" thickTop="1">
      <c r="E117" s="8"/>
      <c r="F117" s="134"/>
      <c r="G117" s="8"/>
      <c r="H117" s="8"/>
      <c r="I117" s="8"/>
      <c r="J117" s="3"/>
      <c r="K117" s="4"/>
      <c r="L117" s="173"/>
      <c r="M117" s="174"/>
      <c r="N117" s="8"/>
      <c r="O117" s="8"/>
      <c r="P117" s="8"/>
      <c r="Q117" s="8"/>
      <c r="R117" s="176"/>
      <c r="S117" s="170"/>
      <c r="T117" s="4"/>
      <c r="U117" s="6"/>
      <c r="V117" s="8"/>
      <c r="W117" s="8"/>
      <c r="X117" s="8"/>
      <c r="Y117" s="9"/>
      <c r="Z117" s="8"/>
      <c r="AC117" s="8"/>
      <c r="AD117" s="134"/>
      <c r="AE117" s="8"/>
      <c r="AF117" s="8"/>
      <c r="AG117" s="8"/>
      <c r="AH117" s="66"/>
      <c r="AI117" s="67"/>
      <c r="AJ117" s="178"/>
      <c r="AK117" s="179"/>
      <c r="AL117" s="8"/>
      <c r="AM117" s="8"/>
      <c r="AN117" s="8"/>
      <c r="AO117" s="8"/>
      <c r="AP117" s="176"/>
      <c r="AQ117" s="173"/>
      <c r="AR117" s="4"/>
      <c r="AS117" s="6"/>
      <c r="AT117" s="8"/>
      <c r="AU117" s="8"/>
      <c r="AV117" s="8"/>
      <c r="AW117" s="175"/>
      <c r="AX117" s="8"/>
      <c r="BA117" s="8"/>
      <c r="BB117" s="134"/>
      <c r="BC117" s="8"/>
      <c r="BD117" s="8"/>
      <c r="BE117" s="8"/>
      <c r="BF117" s="181"/>
      <c r="BG117" s="162" t="s">
        <v>232</v>
      </c>
      <c r="BH117" s="80"/>
      <c r="BI117" s="6"/>
      <c r="BJ117" s="8"/>
      <c r="BK117" s="8"/>
      <c r="BL117" s="8"/>
      <c r="BM117" s="8"/>
      <c r="BN117" s="176"/>
      <c r="BO117" s="173"/>
      <c r="BP117" s="4"/>
      <c r="BQ117" s="6"/>
      <c r="BR117" s="8"/>
      <c r="BS117" s="8"/>
      <c r="BT117" s="8"/>
      <c r="BU117" s="9"/>
      <c r="BV117" s="8"/>
      <c r="BY117" s="8"/>
      <c r="BZ117" s="134"/>
      <c r="CA117" s="8"/>
      <c r="CB117" s="8"/>
      <c r="CC117" s="8"/>
      <c r="CD117" s="3"/>
      <c r="CE117" s="4"/>
      <c r="CF117" s="173"/>
      <c r="CG117" s="174"/>
      <c r="CH117" s="8"/>
      <c r="CI117" s="8"/>
      <c r="CJ117" s="8"/>
      <c r="CK117" s="8"/>
      <c r="CL117" s="176"/>
      <c r="CM117" s="173"/>
      <c r="CN117" s="4"/>
      <c r="CO117" s="6"/>
      <c r="CP117" s="8"/>
      <c r="CQ117" s="8"/>
      <c r="CR117" s="8"/>
      <c r="CS117" s="281"/>
      <c r="CT117" s="8"/>
    </row>
    <row r="118" spans="5:98" ht="13.5">
      <c r="E118" s="8"/>
      <c r="F118" s="134"/>
      <c r="G118" s="8"/>
      <c r="H118" s="8"/>
      <c r="I118" s="8"/>
      <c r="J118" s="7"/>
      <c r="K118" s="8"/>
      <c r="L118" s="8"/>
      <c r="M118" s="175"/>
      <c r="N118" s="8"/>
      <c r="O118" s="8"/>
      <c r="P118" s="8"/>
      <c r="Q118" s="8"/>
      <c r="R118" s="177"/>
      <c r="S118" s="8"/>
      <c r="T118" s="8"/>
      <c r="U118" s="9"/>
      <c r="V118" s="8"/>
      <c r="W118" s="8"/>
      <c r="X118" s="8"/>
      <c r="Y118" s="9"/>
      <c r="Z118" s="8"/>
      <c r="AC118" s="8"/>
      <c r="AD118" s="134"/>
      <c r="AE118" s="8"/>
      <c r="AF118" s="8"/>
      <c r="AG118" s="8"/>
      <c r="AH118" s="57"/>
      <c r="AI118" s="58"/>
      <c r="AJ118" s="58"/>
      <c r="AK118" s="180"/>
      <c r="AL118" s="8"/>
      <c r="AM118" s="8"/>
      <c r="AN118" s="8"/>
      <c r="AO118" s="8"/>
      <c r="AP118" s="134"/>
      <c r="AQ118" s="8"/>
      <c r="AR118" s="8"/>
      <c r="AS118" s="9"/>
      <c r="AT118" s="8"/>
      <c r="AU118" s="8"/>
      <c r="AV118" s="8"/>
      <c r="AW118" s="175"/>
      <c r="AX118" s="8"/>
      <c r="BA118" s="8"/>
      <c r="BB118" s="134"/>
      <c r="BC118" s="8"/>
      <c r="BD118" s="8"/>
      <c r="BE118" s="8"/>
      <c r="BF118" s="182" t="s">
        <v>234</v>
      </c>
      <c r="BG118" s="8"/>
      <c r="BH118" s="8"/>
      <c r="BI118" s="9"/>
      <c r="BJ118" s="8"/>
      <c r="BK118" s="8"/>
      <c r="BL118" s="8"/>
      <c r="BM118" s="8"/>
      <c r="BN118" s="134"/>
      <c r="BO118" s="8"/>
      <c r="BP118" s="8"/>
      <c r="BQ118" s="9"/>
      <c r="BR118" s="8"/>
      <c r="BS118" s="8"/>
      <c r="BT118" s="8"/>
      <c r="BU118" s="9"/>
      <c r="BV118" s="8"/>
      <c r="BY118" s="8"/>
      <c r="BZ118" s="134"/>
      <c r="CA118" s="8"/>
      <c r="CB118" s="8"/>
      <c r="CC118" s="8"/>
      <c r="CD118" s="7"/>
      <c r="CE118" s="8"/>
      <c r="CF118" s="8"/>
      <c r="CG118" s="175"/>
      <c r="CH118" s="8"/>
      <c r="CI118" s="8"/>
      <c r="CJ118" s="8"/>
      <c r="CK118" s="8"/>
      <c r="CL118" s="134"/>
      <c r="CM118" s="8"/>
      <c r="CN118" s="8"/>
      <c r="CO118" s="9"/>
      <c r="CP118" s="8"/>
      <c r="CQ118" s="8"/>
      <c r="CR118" s="8"/>
      <c r="CS118" s="281"/>
      <c r="CT118" s="8"/>
    </row>
    <row r="119" spans="5:98" ht="13.5" customHeight="1">
      <c r="E119" s="386" t="s">
        <v>82</v>
      </c>
      <c r="F119" s="387"/>
      <c r="I119" s="386" t="s">
        <v>83</v>
      </c>
      <c r="J119" s="387"/>
      <c r="M119" s="386" t="s">
        <v>84</v>
      </c>
      <c r="N119" s="387"/>
      <c r="Q119" s="386" t="s">
        <v>85</v>
      </c>
      <c r="R119" s="387"/>
      <c r="U119" s="386" t="s">
        <v>86</v>
      </c>
      <c r="V119" s="387"/>
      <c r="Y119" s="386" t="s">
        <v>87</v>
      </c>
      <c r="Z119" s="387"/>
      <c r="AC119" s="386" t="s">
        <v>37</v>
      </c>
      <c r="AD119" s="387"/>
      <c r="AG119" s="386" t="s">
        <v>77</v>
      </c>
      <c r="AH119" s="387"/>
      <c r="AK119" s="386" t="s">
        <v>88</v>
      </c>
      <c r="AL119" s="387"/>
      <c r="AO119" s="386" t="s">
        <v>89</v>
      </c>
      <c r="AP119" s="387"/>
      <c r="AS119" s="386" t="s">
        <v>78</v>
      </c>
      <c r="AT119" s="387"/>
      <c r="AW119" s="386" t="s">
        <v>41</v>
      </c>
      <c r="AX119" s="387"/>
      <c r="BA119" s="386" t="s">
        <v>42</v>
      </c>
      <c r="BB119" s="387"/>
      <c r="BE119" s="386" t="s">
        <v>70</v>
      </c>
      <c r="BF119" s="387"/>
      <c r="BI119" s="386" t="s">
        <v>90</v>
      </c>
      <c r="BJ119" s="387"/>
      <c r="BM119" s="386" t="s">
        <v>91</v>
      </c>
      <c r="BN119" s="387"/>
      <c r="BQ119" s="386" t="s">
        <v>69</v>
      </c>
      <c r="BR119" s="387"/>
      <c r="BU119" s="386" t="s">
        <v>46</v>
      </c>
      <c r="BV119" s="387"/>
      <c r="BY119" s="386" t="s">
        <v>92</v>
      </c>
      <c r="BZ119" s="387"/>
      <c r="CC119" s="386" t="s">
        <v>93</v>
      </c>
      <c r="CD119" s="387"/>
      <c r="CG119" s="386" t="s">
        <v>94</v>
      </c>
      <c r="CH119" s="387"/>
      <c r="CK119" s="386" t="s">
        <v>95</v>
      </c>
      <c r="CL119" s="387"/>
      <c r="CO119" s="386" t="s">
        <v>68</v>
      </c>
      <c r="CP119" s="387"/>
      <c r="CS119" s="386" t="s">
        <v>49</v>
      </c>
      <c r="CT119" s="387"/>
    </row>
    <row r="120" spans="5:98" ht="13.5">
      <c r="E120" s="387"/>
      <c r="F120" s="387"/>
      <c r="I120" s="387"/>
      <c r="J120" s="387"/>
      <c r="M120" s="387"/>
      <c r="N120" s="387"/>
      <c r="Q120" s="387"/>
      <c r="R120" s="387"/>
      <c r="U120" s="387"/>
      <c r="V120" s="387"/>
      <c r="Y120" s="387"/>
      <c r="Z120" s="387"/>
      <c r="AC120" s="387"/>
      <c r="AD120" s="387"/>
      <c r="AG120" s="387"/>
      <c r="AH120" s="387"/>
      <c r="AK120" s="387"/>
      <c r="AL120" s="387"/>
      <c r="AO120" s="387"/>
      <c r="AP120" s="387"/>
      <c r="AS120" s="387"/>
      <c r="AT120" s="387"/>
      <c r="AW120" s="387"/>
      <c r="AX120" s="387"/>
      <c r="BA120" s="387"/>
      <c r="BB120" s="387"/>
      <c r="BE120" s="387"/>
      <c r="BF120" s="387"/>
      <c r="BI120" s="387"/>
      <c r="BJ120" s="387"/>
      <c r="BM120" s="387"/>
      <c r="BN120" s="387"/>
      <c r="BQ120" s="387"/>
      <c r="BR120" s="387"/>
      <c r="BU120" s="387"/>
      <c r="BV120" s="387"/>
      <c r="BY120" s="387"/>
      <c r="BZ120" s="387"/>
      <c r="CC120" s="387"/>
      <c r="CD120" s="387"/>
      <c r="CG120" s="387"/>
      <c r="CH120" s="387"/>
      <c r="CK120" s="387"/>
      <c r="CL120" s="387"/>
      <c r="CO120" s="387"/>
      <c r="CP120" s="387"/>
      <c r="CS120" s="387"/>
      <c r="CT120" s="387"/>
    </row>
    <row r="121" spans="5:98" ht="13.5">
      <c r="E121" s="387"/>
      <c r="F121" s="387"/>
      <c r="I121" s="387"/>
      <c r="J121" s="387"/>
      <c r="M121" s="387"/>
      <c r="N121" s="387"/>
      <c r="Q121" s="387"/>
      <c r="R121" s="387"/>
      <c r="U121" s="387"/>
      <c r="V121" s="387"/>
      <c r="Y121" s="387"/>
      <c r="Z121" s="387"/>
      <c r="AC121" s="387"/>
      <c r="AD121" s="387"/>
      <c r="AG121" s="387"/>
      <c r="AH121" s="387"/>
      <c r="AK121" s="387"/>
      <c r="AL121" s="387"/>
      <c r="AO121" s="387"/>
      <c r="AP121" s="387"/>
      <c r="AS121" s="387"/>
      <c r="AT121" s="387"/>
      <c r="AW121" s="387"/>
      <c r="AX121" s="387"/>
      <c r="BA121" s="387"/>
      <c r="BB121" s="387"/>
      <c r="BE121" s="387"/>
      <c r="BF121" s="387"/>
      <c r="BI121" s="387"/>
      <c r="BJ121" s="387"/>
      <c r="BM121" s="387"/>
      <c r="BN121" s="387"/>
      <c r="BQ121" s="387"/>
      <c r="BR121" s="387"/>
      <c r="BU121" s="387"/>
      <c r="BV121" s="387"/>
      <c r="BY121" s="387"/>
      <c r="BZ121" s="387"/>
      <c r="CC121" s="387"/>
      <c r="CD121" s="387"/>
      <c r="CG121" s="387"/>
      <c r="CH121" s="387"/>
      <c r="CK121" s="387"/>
      <c r="CL121" s="387"/>
      <c r="CO121" s="387"/>
      <c r="CP121" s="387"/>
      <c r="CS121" s="387"/>
      <c r="CT121" s="387"/>
    </row>
    <row r="122" spans="5:98" ht="13.5">
      <c r="E122" s="387"/>
      <c r="F122" s="387"/>
      <c r="I122" s="387"/>
      <c r="J122" s="387"/>
      <c r="M122" s="387"/>
      <c r="N122" s="387"/>
      <c r="Q122" s="387"/>
      <c r="R122" s="387"/>
      <c r="U122" s="387"/>
      <c r="V122" s="387"/>
      <c r="Y122" s="387"/>
      <c r="Z122" s="387"/>
      <c r="AC122" s="387"/>
      <c r="AD122" s="387"/>
      <c r="AG122" s="387"/>
      <c r="AH122" s="387"/>
      <c r="AK122" s="387"/>
      <c r="AL122" s="387"/>
      <c r="AO122" s="387"/>
      <c r="AP122" s="387"/>
      <c r="AS122" s="387"/>
      <c r="AT122" s="387"/>
      <c r="AW122" s="387"/>
      <c r="AX122" s="387"/>
      <c r="BA122" s="387"/>
      <c r="BB122" s="387"/>
      <c r="BE122" s="387"/>
      <c r="BF122" s="387"/>
      <c r="BI122" s="387"/>
      <c r="BJ122" s="387"/>
      <c r="BM122" s="387"/>
      <c r="BN122" s="387"/>
      <c r="BQ122" s="387"/>
      <c r="BR122" s="387"/>
      <c r="BU122" s="387"/>
      <c r="BV122" s="387"/>
      <c r="BY122" s="387"/>
      <c r="BZ122" s="387"/>
      <c r="CC122" s="387"/>
      <c r="CD122" s="387"/>
      <c r="CG122" s="387"/>
      <c r="CH122" s="387"/>
      <c r="CK122" s="387"/>
      <c r="CL122" s="387"/>
      <c r="CO122" s="387"/>
      <c r="CP122" s="387"/>
      <c r="CS122" s="387"/>
      <c r="CT122" s="387"/>
    </row>
    <row r="123" spans="5:98" ht="13.5">
      <c r="E123" s="388"/>
      <c r="F123" s="388"/>
      <c r="I123" s="388"/>
      <c r="J123" s="388"/>
      <c r="M123" s="388"/>
      <c r="N123" s="388"/>
      <c r="Q123" s="388"/>
      <c r="R123" s="388"/>
      <c r="U123" s="388"/>
      <c r="V123" s="388"/>
      <c r="Y123" s="388"/>
      <c r="Z123" s="388"/>
      <c r="AC123" s="388"/>
      <c r="AD123" s="388"/>
      <c r="AG123" s="388"/>
      <c r="AH123" s="388"/>
      <c r="AK123" s="388"/>
      <c r="AL123" s="388"/>
      <c r="AO123" s="388"/>
      <c r="AP123" s="388"/>
      <c r="AS123" s="388"/>
      <c r="AT123" s="388"/>
      <c r="AW123" s="388"/>
      <c r="AX123" s="388"/>
      <c r="BA123" s="388"/>
      <c r="BB123" s="388"/>
      <c r="BE123" s="388"/>
      <c r="BF123" s="388"/>
      <c r="BI123" s="388"/>
      <c r="BJ123" s="388"/>
      <c r="BM123" s="388"/>
      <c r="BN123" s="388"/>
      <c r="BQ123" s="388"/>
      <c r="BR123" s="388"/>
      <c r="BU123" s="388"/>
      <c r="BV123" s="388"/>
      <c r="BY123" s="388"/>
      <c r="BZ123" s="388"/>
      <c r="CC123" s="388"/>
      <c r="CD123" s="388"/>
      <c r="CG123" s="388"/>
      <c r="CH123" s="388"/>
      <c r="CK123" s="388"/>
      <c r="CL123" s="388"/>
      <c r="CO123" s="388"/>
      <c r="CP123" s="388"/>
      <c r="CS123" s="388"/>
      <c r="CT123" s="388"/>
    </row>
    <row r="124" spans="5:98" ht="13.5">
      <c r="E124" s="321" t="s">
        <v>163</v>
      </c>
      <c r="F124" s="349"/>
      <c r="I124" s="321" t="s">
        <v>212</v>
      </c>
      <c r="J124" s="349"/>
      <c r="M124" s="321" t="s">
        <v>213</v>
      </c>
      <c r="N124" s="349"/>
      <c r="Q124" s="321" t="s">
        <v>214</v>
      </c>
      <c r="R124" s="349"/>
      <c r="U124" s="321" t="s">
        <v>215</v>
      </c>
      <c r="V124" s="349"/>
      <c r="Y124" s="321" t="s">
        <v>216</v>
      </c>
      <c r="Z124" s="349"/>
      <c r="AC124" s="321" t="s">
        <v>207</v>
      </c>
      <c r="AD124" s="349"/>
      <c r="AG124" s="321" t="s">
        <v>217</v>
      </c>
      <c r="AH124" s="349"/>
      <c r="AJ124" s="112"/>
      <c r="AK124" s="321" t="s">
        <v>218</v>
      </c>
      <c r="AL124" s="349"/>
      <c r="AM124" s="112"/>
      <c r="AN124" s="112"/>
      <c r="AO124" s="321" t="s">
        <v>164</v>
      </c>
      <c r="AP124" s="349"/>
      <c r="AS124" s="321" t="s">
        <v>219</v>
      </c>
      <c r="AT124" s="349"/>
      <c r="AW124" s="321" t="s">
        <v>220</v>
      </c>
      <c r="AX124" s="349"/>
      <c r="BA124" s="321" t="s">
        <v>179</v>
      </c>
      <c r="BB124" s="349"/>
      <c r="BE124" s="321" t="s">
        <v>221</v>
      </c>
      <c r="BF124" s="349"/>
      <c r="BI124" s="321" t="s">
        <v>175</v>
      </c>
      <c r="BJ124" s="349"/>
      <c r="BM124" s="390" t="s">
        <v>167</v>
      </c>
      <c r="BN124" s="391"/>
      <c r="BQ124" s="321" t="s">
        <v>165</v>
      </c>
      <c r="BR124" s="349"/>
      <c r="BU124" s="321" t="s">
        <v>222</v>
      </c>
      <c r="BV124" s="349"/>
      <c r="BY124" s="321" t="s">
        <v>166</v>
      </c>
      <c r="BZ124" s="349"/>
      <c r="CC124" s="321" t="s">
        <v>192</v>
      </c>
      <c r="CD124" s="349"/>
      <c r="CG124" s="313" t="s">
        <v>223</v>
      </c>
      <c r="CH124" s="314"/>
      <c r="CK124" s="321" t="s">
        <v>184</v>
      </c>
      <c r="CL124" s="349"/>
      <c r="CO124" s="390" t="s">
        <v>193</v>
      </c>
      <c r="CP124" s="391"/>
      <c r="CS124" s="343" t="s">
        <v>224</v>
      </c>
      <c r="CT124" s="344"/>
    </row>
    <row r="125" spans="5:98" ht="13.5">
      <c r="E125" s="350"/>
      <c r="F125" s="351"/>
      <c r="I125" s="350"/>
      <c r="J125" s="351"/>
      <c r="M125" s="350"/>
      <c r="N125" s="351"/>
      <c r="Q125" s="350"/>
      <c r="R125" s="351"/>
      <c r="U125" s="350"/>
      <c r="V125" s="351"/>
      <c r="Y125" s="350"/>
      <c r="Z125" s="351"/>
      <c r="AC125" s="350"/>
      <c r="AD125" s="351"/>
      <c r="AG125" s="350"/>
      <c r="AH125" s="351"/>
      <c r="AJ125" s="112"/>
      <c r="AK125" s="350"/>
      <c r="AL125" s="351"/>
      <c r="AM125" s="112"/>
      <c r="AN125" s="112"/>
      <c r="AO125" s="350"/>
      <c r="AP125" s="351"/>
      <c r="AS125" s="350"/>
      <c r="AT125" s="351"/>
      <c r="AW125" s="350"/>
      <c r="AX125" s="351"/>
      <c r="BA125" s="350"/>
      <c r="BB125" s="351"/>
      <c r="BE125" s="350"/>
      <c r="BF125" s="351"/>
      <c r="BI125" s="350"/>
      <c r="BJ125" s="351"/>
      <c r="BM125" s="392"/>
      <c r="BN125" s="393"/>
      <c r="BQ125" s="350"/>
      <c r="BR125" s="351"/>
      <c r="BU125" s="350"/>
      <c r="BV125" s="351"/>
      <c r="BY125" s="350"/>
      <c r="BZ125" s="351"/>
      <c r="CC125" s="350"/>
      <c r="CD125" s="351"/>
      <c r="CG125" s="315"/>
      <c r="CH125" s="316"/>
      <c r="CK125" s="350"/>
      <c r="CL125" s="351"/>
      <c r="CO125" s="392"/>
      <c r="CP125" s="393"/>
      <c r="CS125" s="345"/>
      <c r="CT125" s="346"/>
    </row>
    <row r="126" spans="5:98" ht="13.5">
      <c r="E126" s="350"/>
      <c r="F126" s="351"/>
      <c r="I126" s="350"/>
      <c r="J126" s="351"/>
      <c r="M126" s="350"/>
      <c r="N126" s="351"/>
      <c r="Q126" s="350"/>
      <c r="R126" s="351"/>
      <c r="U126" s="350"/>
      <c r="V126" s="351"/>
      <c r="Y126" s="350"/>
      <c r="Z126" s="351"/>
      <c r="AC126" s="350"/>
      <c r="AD126" s="351"/>
      <c r="AG126" s="350"/>
      <c r="AH126" s="351"/>
      <c r="AJ126" s="112"/>
      <c r="AK126" s="350"/>
      <c r="AL126" s="351"/>
      <c r="AM126" s="112"/>
      <c r="AN126" s="112"/>
      <c r="AO126" s="350"/>
      <c r="AP126" s="351"/>
      <c r="AS126" s="350"/>
      <c r="AT126" s="351"/>
      <c r="AW126" s="350"/>
      <c r="AX126" s="351"/>
      <c r="BA126" s="350"/>
      <c r="BB126" s="351"/>
      <c r="BE126" s="350"/>
      <c r="BF126" s="351"/>
      <c r="BI126" s="350"/>
      <c r="BJ126" s="351"/>
      <c r="BM126" s="392"/>
      <c r="BN126" s="393"/>
      <c r="BQ126" s="350"/>
      <c r="BR126" s="351"/>
      <c r="BU126" s="350"/>
      <c r="BV126" s="351"/>
      <c r="BY126" s="350"/>
      <c r="BZ126" s="351"/>
      <c r="CC126" s="350"/>
      <c r="CD126" s="351"/>
      <c r="CG126" s="315"/>
      <c r="CH126" s="316"/>
      <c r="CK126" s="350"/>
      <c r="CL126" s="351"/>
      <c r="CO126" s="392"/>
      <c r="CP126" s="393"/>
      <c r="CS126" s="345"/>
      <c r="CT126" s="346"/>
    </row>
    <row r="127" spans="5:98" ht="13.5">
      <c r="E127" s="350"/>
      <c r="F127" s="351"/>
      <c r="I127" s="350"/>
      <c r="J127" s="351"/>
      <c r="M127" s="350"/>
      <c r="N127" s="351"/>
      <c r="Q127" s="350"/>
      <c r="R127" s="351"/>
      <c r="U127" s="350"/>
      <c r="V127" s="351"/>
      <c r="Y127" s="350"/>
      <c r="Z127" s="351"/>
      <c r="AC127" s="350"/>
      <c r="AD127" s="351"/>
      <c r="AG127" s="350"/>
      <c r="AH127" s="351"/>
      <c r="AJ127" s="112"/>
      <c r="AK127" s="350"/>
      <c r="AL127" s="351"/>
      <c r="AM127" s="112"/>
      <c r="AN127" s="112"/>
      <c r="AO127" s="350"/>
      <c r="AP127" s="351"/>
      <c r="AS127" s="350"/>
      <c r="AT127" s="351"/>
      <c r="AW127" s="350"/>
      <c r="AX127" s="351"/>
      <c r="BA127" s="350"/>
      <c r="BB127" s="351"/>
      <c r="BE127" s="350"/>
      <c r="BF127" s="351"/>
      <c r="BI127" s="350"/>
      <c r="BJ127" s="351"/>
      <c r="BM127" s="392"/>
      <c r="BN127" s="393"/>
      <c r="BQ127" s="350"/>
      <c r="BR127" s="351"/>
      <c r="BU127" s="350"/>
      <c r="BV127" s="351"/>
      <c r="BY127" s="350"/>
      <c r="BZ127" s="351"/>
      <c r="CC127" s="350"/>
      <c r="CD127" s="351"/>
      <c r="CG127" s="315"/>
      <c r="CH127" s="316"/>
      <c r="CK127" s="350"/>
      <c r="CL127" s="351"/>
      <c r="CO127" s="392"/>
      <c r="CP127" s="393"/>
      <c r="CS127" s="345"/>
      <c r="CT127" s="346"/>
    </row>
    <row r="128" spans="5:98" ht="13.5">
      <c r="E128" s="350"/>
      <c r="F128" s="351"/>
      <c r="I128" s="350"/>
      <c r="J128" s="351"/>
      <c r="M128" s="350"/>
      <c r="N128" s="351"/>
      <c r="Q128" s="350"/>
      <c r="R128" s="351"/>
      <c r="U128" s="350"/>
      <c r="V128" s="351"/>
      <c r="Y128" s="350"/>
      <c r="Z128" s="351"/>
      <c r="AC128" s="350"/>
      <c r="AD128" s="351"/>
      <c r="AG128" s="350"/>
      <c r="AH128" s="351"/>
      <c r="AJ128" s="112"/>
      <c r="AK128" s="350"/>
      <c r="AL128" s="351"/>
      <c r="AM128" s="112"/>
      <c r="AN128" s="112"/>
      <c r="AO128" s="350"/>
      <c r="AP128" s="351"/>
      <c r="AS128" s="350"/>
      <c r="AT128" s="351"/>
      <c r="AW128" s="350"/>
      <c r="AX128" s="351"/>
      <c r="BA128" s="350"/>
      <c r="BB128" s="351"/>
      <c r="BE128" s="350"/>
      <c r="BF128" s="351"/>
      <c r="BI128" s="350"/>
      <c r="BJ128" s="351"/>
      <c r="BM128" s="392"/>
      <c r="BN128" s="393"/>
      <c r="BQ128" s="350"/>
      <c r="BR128" s="351"/>
      <c r="BU128" s="350"/>
      <c r="BV128" s="351"/>
      <c r="BY128" s="350"/>
      <c r="BZ128" s="351"/>
      <c r="CC128" s="350"/>
      <c r="CD128" s="351"/>
      <c r="CG128" s="315"/>
      <c r="CH128" s="316"/>
      <c r="CK128" s="350"/>
      <c r="CL128" s="351"/>
      <c r="CO128" s="392"/>
      <c r="CP128" s="393"/>
      <c r="CS128" s="345"/>
      <c r="CT128" s="346"/>
    </row>
    <row r="129" spans="5:98" ht="13.5">
      <c r="E129" s="350"/>
      <c r="F129" s="351"/>
      <c r="I129" s="350"/>
      <c r="J129" s="351"/>
      <c r="M129" s="350"/>
      <c r="N129" s="351"/>
      <c r="Q129" s="350"/>
      <c r="R129" s="351"/>
      <c r="U129" s="350"/>
      <c r="V129" s="351"/>
      <c r="Y129" s="350"/>
      <c r="Z129" s="351"/>
      <c r="AC129" s="350"/>
      <c r="AD129" s="351"/>
      <c r="AG129" s="350"/>
      <c r="AH129" s="351"/>
      <c r="AJ129" s="112"/>
      <c r="AK129" s="350"/>
      <c r="AL129" s="351"/>
      <c r="AM129" s="112"/>
      <c r="AN129" s="112"/>
      <c r="AO129" s="350"/>
      <c r="AP129" s="351"/>
      <c r="AS129" s="350"/>
      <c r="AT129" s="351"/>
      <c r="AW129" s="350"/>
      <c r="AX129" s="351"/>
      <c r="BA129" s="350"/>
      <c r="BB129" s="351"/>
      <c r="BE129" s="350"/>
      <c r="BF129" s="351"/>
      <c r="BI129" s="350"/>
      <c r="BJ129" s="351"/>
      <c r="BM129" s="392"/>
      <c r="BN129" s="393"/>
      <c r="BQ129" s="350"/>
      <c r="BR129" s="351"/>
      <c r="BU129" s="350"/>
      <c r="BV129" s="351"/>
      <c r="BY129" s="350"/>
      <c r="BZ129" s="351"/>
      <c r="CC129" s="350"/>
      <c r="CD129" s="351"/>
      <c r="CG129" s="315"/>
      <c r="CH129" s="316"/>
      <c r="CK129" s="350"/>
      <c r="CL129" s="351"/>
      <c r="CO129" s="392"/>
      <c r="CP129" s="393"/>
      <c r="CS129" s="345"/>
      <c r="CT129" s="346"/>
    </row>
    <row r="130" spans="5:98" ht="13.5">
      <c r="E130" s="350"/>
      <c r="F130" s="351"/>
      <c r="I130" s="350"/>
      <c r="J130" s="351"/>
      <c r="M130" s="350"/>
      <c r="N130" s="351"/>
      <c r="Q130" s="350"/>
      <c r="R130" s="351"/>
      <c r="U130" s="350"/>
      <c r="V130" s="351"/>
      <c r="Y130" s="350"/>
      <c r="Z130" s="351"/>
      <c r="AC130" s="350"/>
      <c r="AD130" s="351"/>
      <c r="AG130" s="350"/>
      <c r="AH130" s="351"/>
      <c r="AJ130" s="112"/>
      <c r="AK130" s="350"/>
      <c r="AL130" s="351"/>
      <c r="AM130" s="112"/>
      <c r="AN130" s="112"/>
      <c r="AO130" s="350"/>
      <c r="AP130" s="351"/>
      <c r="AS130" s="350"/>
      <c r="AT130" s="351"/>
      <c r="AW130" s="350"/>
      <c r="AX130" s="351"/>
      <c r="BA130" s="350"/>
      <c r="BB130" s="351"/>
      <c r="BE130" s="350"/>
      <c r="BF130" s="351"/>
      <c r="BI130" s="350"/>
      <c r="BJ130" s="351"/>
      <c r="BM130" s="392"/>
      <c r="BN130" s="393"/>
      <c r="BQ130" s="350"/>
      <c r="BR130" s="351"/>
      <c r="BU130" s="350"/>
      <c r="BV130" s="351"/>
      <c r="BY130" s="350"/>
      <c r="BZ130" s="351"/>
      <c r="CC130" s="350"/>
      <c r="CD130" s="351"/>
      <c r="CG130" s="315"/>
      <c r="CH130" s="316"/>
      <c r="CK130" s="350"/>
      <c r="CL130" s="351"/>
      <c r="CO130" s="392"/>
      <c r="CP130" s="393"/>
      <c r="CS130" s="345"/>
      <c r="CT130" s="346"/>
    </row>
    <row r="131" spans="5:98" ht="13.5">
      <c r="E131" s="350"/>
      <c r="F131" s="351"/>
      <c r="I131" s="350"/>
      <c r="J131" s="351"/>
      <c r="M131" s="350"/>
      <c r="N131" s="351"/>
      <c r="Q131" s="350"/>
      <c r="R131" s="351"/>
      <c r="U131" s="350"/>
      <c r="V131" s="351"/>
      <c r="Y131" s="350"/>
      <c r="Z131" s="351"/>
      <c r="AC131" s="350"/>
      <c r="AD131" s="351"/>
      <c r="AG131" s="350"/>
      <c r="AH131" s="351"/>
      <c r="AJ131" s="112"/>
      <c r="AK131" s="350"/>
      <c r="AL131" s="351"/>
      <c r="AM131" s="112"/>
      <c r="AN131" s="112"/>
      <c r="AO131" s="350"/>
      <c r="AP131" s="351"/>
      <c r="AS131" s="350"/>
      <c r="AT131" s="351"/>
      <c r="AW131" s="350"/>
      <c r="AX131" s="351"/>
      <c r="BA131" s="350"/>
      <c r="BB131" s="351"/>
      <c r="BE131" s="350"/>
      <c r="BF131" s="351"/>
      <c r="BI131" s="350"/>
      <c r="BJ131" s="351"/>
      <c r="BM131" s="392"/>
      <c r="BN131" s="393"/>
      <c r="BQ131" s="350"/>
      <c r="BR131" s="351"/>
      <c r="BU131" s="350"/>
      <c r="BV131" s="351"/>
      <c r="BY131" s="350"/>
      <c r="BZ131" s="351"/>
      <c r="CC131" s="350"/>
      <c r="CD131" s="351"/>
      <c r="CG131" s="315"/>
      <c r="CH131" s="316"/>
      <c r="CK131" s="350"/>
      <c r="CL131" s="351"/>
      <c r="CO131" s="392"/>
      <c r="CP131" s="393"/>
      <c r="CS131" s="345"/>
      <c r="CT131" s="346"/>
    </row>
    <row r="132" spans="5:98" ht="13.5">
      <c r="E132" s="352"/>
      <c r="F132" s="353"/>
      <c r="I132" s="352"/>
      <c r="J132" s="353"/>
      <c r="M132" s="352"/>
      <c r="N132" s="353"/>
      <c r="Q132" s="352"/>
      <c r="R132" s="353"/>
      <c r="U132" s="352"/>
      <c r="V132" s="353"/>
      <c r="Y132" s="352"/>
      <c r="Z132" s="353"/>
      <c r="AC132" s="352"/>
      <c r="AD132" s="353"/>
      <c r="AG132" s="352"/>
      <c r="AH132" s="353"/>
      <c r="AJ132" s="112"/>
      <c r="AK132" s="352"/>
      <c r="AL132" s="353"/>
      <c r="AM132" s="112"/>
      <c r="AN132" s="112"/>
      <c r="AO132" s="352"/>
      <c r="AP132" s="353"/>
      <c r="AS132" s="352"/>
      <c r="AT132" s="353"/>
      <c r="AW132" s="352"/>
      <c r="AX132" s="353"/>
      <c r="BA132" s="352"/>
      <c r="BB132" s="353"/>
      <c r="BE132" s="352"/>
      <c r="BF132" s="353"/>
      <c r="BI132" s="352"/>
      <c r="BJ132" s="353"/>
      <c r="BM132" s="394"/>
      <c r="BN132" s="395"/>
      <c r="BQ132" s="352"/>
      <c r="BR132" s="353"/>
      <c r="BU132" s="352"/>
      <c r="BV132" s="353"/>
      <c r="BY132" s="352"/>
      <c r="BZ132" s="353"/>
      <c r="CC132" s="352"/>
      <c r="CD132" s="353"/>
      <c r="CG132" s="317"/>
      <c r="CH132" s="318"/>
      <c r="CK132" s="352"/>
      <c r="CL132" s="353"/>
      <c r="CO132" s="394"/>
      <c r="CP132" s="395"/>
      <c r="CS132" s="347"/>
      <c r="CT132" s="348"/>
    </row>
    <row r="133" spans="3:64" ht="13.5">
      <c r="C133" s="271"/>
      <c r="D133" s="268" t="s">
        <v>242</v>
      </c>
      <c r="BL133" s="268" t="s">
        <v>243</v>
      </c>
    </row>
  </sheetData>
  <mergeCells count="347">
    <mergeCell ref="BQ107:BR108"/>
    <mergeCell ref="BZ1:CS1"/>
    <mergeCell ref="BZ2:CS2"/>
    <mergeCell ref="BZ34:CS34"/>
    <mergeCell ref="BZ35:CS35"/>
    <mergeCell ref="CJ11:CK12"/>
    <mergeCell ref="CM17:CN21"/>
    <mergeCell ref="CM22:CN29"/>
    <mergeCell ref="CM13:CN14"/>
    <mergeCell ref="CG17:CH21"/>
    <mergeCell ref="CG13:CH14"/>
    <mergeCell ref="BW105:BX106"/>
    <mergeCell ref="AF107:AG108"/>
    <mergeCell ref="BN107:BO108"/>
    <mergeCell ref="CD75:CE76"/>
    <mergeCell ref="BT79:BV80"/>
    <mergeCell ref="AI104:BP104"/>
    <mergeCell ref="AI106:AJ106"/>
    <mergeCell ref="BK79:BL80"/>
    <mergeCell ref="AY79:AZ80"/>
    <mergeCell ref="V11:W12"/>
    <mergeCell ref="AR11:AS12"/>
    <mergeCell ref="P42:Q43"/>
    <mergeCell ref="V44:W45"/>
    <mergeCell ref="AL42:AM43"/>
    <mergeCell ref="AC22:AD29"/>
    <mergeCell ref="AI22:AJ29"/>
    <mergeCell ref="AJ42:AK42"/>
    <mergeCell ref="AE44:AF45"/>
    <mergeCell ref="CD9:CE10"/>
    <mergeCell ref="AG37:BN37"/>
    <mergeCell ref="AG39:AH39"/>
    <mergeCell ref="BH42:BI43"/>
    <mergeCell ref="AF40:AG41"/>
    <mergeCell ref="CA22:CB29"/>
    <mergeCell ref="BK17:BL21"/>
    <mergeCell ref="AU13:AV14"/>
    <mergeCell ref="AY13:AZ14"/>
    <mergeCell ref="BK13:BL14"/>
    <mergeCell ref="AA105:AB106"/>
    <mergeCell ref="CI109:CJ110"/>
    <mergeCell ref="BS38:BT39"/>
    <mergeCell ref="AA38:AB39"/>
    <mergeCell ref="BN40:BO41"/>
    <mergeCell ref="AA71:AB72"/>
    <mergeCell ref="BS71:BT72"/>
    <mergeCell ref="BN73:BO74"/>
    <mergeCell ref="AJ109:AK109"/>
    <mergeCell ref="AU83:AV87"/>
    <mergeCell ref="BH109:BI110"/>
    <mergeCell ref="CE109:CF109"/>
    <mergeCell ref="O109:P110"/>
    <mergeCell ref="AM109:AN110"/>
    <mergeCell ref="BK109:BL110"/>
    <mergeCell ref="BU13:BV14"/>
    <mergeCell ref="BQ13:BR14"/>
    <mergeCell ref="BE14:BF14"/>
    <mergeCell ref="CA14:CB14"/>
    <mergeCell ref="BQ17:BR21"/>
    <mergeCell ref="BU17:BV21"/>
    <mergeCell ref="CA17:CB21"/>
    <mergeCell ref="BU22:BV29"/>
    <mergeCell ref="Y22:Z29"/>
    <mergeCell ref="CG22:CH29"/>
    <mergeCell ref="BQ22:BR29"/>
    <mergeCell ref="AY22:AZ29"/>
    <mergeCell ref="AU22:AV29"/>
    <mergeCell ref="AO22:AP29"/>
    <mergeCell ref="AC17:AD21"/>
    <mergeCell ref="AI17:AJ21"/>
    <mergeCell ref="AO17:AP21"/>
    <mergeCell ref="G22:H29"/>
    <mergeCell ref="M22:N29"/>
    <mergeCell ref="G17:H21"/>
    <mergeCell ref="M17:N21"/>
    <mergeCell ref="S17:T21"/>
    <mergeCell ref="Y17:Z21"/>
    <mergeCell ref="S22:T29"/>
    <mergeCell ref="G13:H14"/>
    <mergeCell ref="Y13:Z14"/>
    <mergeCell ref="AC13:AD14"/>
    <mergeCell ref="AO13:AP14"/>
    <mergeCell ref="S13:T14"/>
    <mergeCell ref="M14:N14"/>
    <mergeCell ref="AI13:AJ14"/>
    <mergeCell ref="CC119:CD123"/>
    <mergeCell ref="BA124:BB132"/>
    <mergeCell ref="BE124:BF132"/>
    <mergeCell ref="J11:K12"/>
    <mergeCell ref="AE11:AF12"/>
    <mergeCell ref="BB11:BC12"/>
    <mergeCell ref="BL11:BM12"/>
    <mergeCell ref="BE22:BF29"/>
    <mergeCell ref="BK22:BL29"/>
    <mergeCell ref="AU17:AV21"/>
    <mergeCell ref="CK124:CL132"/>
    <mergeCell ref="CO124:CP132"/>
    <mergeCell ref="CP112:CQ112"/>
    <mergeCell ref="CG119:CH123"/>
    <mergeCell ref="CK119:CL123"/>
    <mergeCell ref="CK116:CL116"/>
    <mergeCell ref="I116:J116"/>
    <mergeCell ref="BE116:BF116"/>
    <mergeCell ref="AT111:AU112"/>
    <mergeCell ref="CB111:CC112"/>
    <mergeCell ref="AS116:AT116"/>
    <mergeCell ref="P116:R116"/>
    <mergeCell ref="U116:V116"/>
    <mergeCell ref="H111:I112"/>
    <mergeCell ref="AF111:AG112"/>
    <mergeCell ref="V111:W112"/>
    <mergeCell ref="CE113:CF114"/>
    <mergeCell ref="CG115:CH116"/>
    <mergeCell ref="BR112:BS112"/>
    <mergeCell ref="BA113:BB114"/>
    <mergeCell ref="BI115:BJ116"/>
    <mergeCell ref="BD111:BE112"/>
    <mergeCell ref="CC116:CD116"/>
    <mergeCell ref="CS119:CT123"/>
    <mergeCell ref="CO116:CP116"/>
    <mergeCell ref="BQ124:BR132"/>
    <mergeCell ref="BU124:BV132"/>
    <mergeCell ref="BY124:BZ132"/>
    <mergeCell ref="CO119:CP123"/>
    <mergeCell ref="CS124:CT132"/>
    <mergeCell ref="BY119:BZ123"/>
    <mergeCell ref="CG124:CH132"/>
    <mergeCell ref="CC124:CD132"/>
    <mergeCell ref="BI124:BJ132"/>
    <mergeCell ref="BI119:BJ123"/>
    <mergeCell ref="BM124:BN132"/>
    <mergeCell ref="BQ119:BR123"/>
    <mergeCell ref="BE119:BF123"/>
    <mergeCell ref="BU119:BV123"/>
    <mergeCell ref="BQ116:BR116"/>
    <mergeCell ref="BM119:BN123"/>
    <mergeCell ref="BL116:BN116"/>
    <mergeCell ref="BA119:BB123"/>
    <mergeCell ref="AS124:AT132"/>
    <mergeCell ref="AW124:AX132"/>
    <mergeCell ref="AW119:AX123"/>
    <mergeCell ref="AS119:AT123"/>
    <mergeCell ref="AO124:AP132"/>
    <mergeCell ref="AQ113:AR114"/>
    <mergeCell ref="AG115:AH116"/>
    <mergeCell ref="AK115:AL116"/>
    <mergeCell ref="AK124:AL132"/>
    <mergeCell ref="AO116:AP116"/>
    <mergeCell ref="AG119:AH123"/>
    <mergeCell ref="AK119:AL123"/>
    <mergeCell ref="AO119:AP123"/>
    <mergeCell ref="Y124:Z132"/>
    <mergeCell ref="Q119:R123"/>
    <mergeCell ref="AC124:AD132"/>
    <mergeCell ref="AG124:AH132"/>
    <mergeCell ref="AC119:AD123"/>
    <mergeCell ref="M124:N132"/>
    <mergeCell ref="Q124:R132"/>
    <mergeCell ref="U119:V123"/>
    <mergeCell ref="U124:V132"/>
    <mergeCell ref="E124:F132"/>
    <mergeCell ref="Y119:Z123"/>
    <mergeCell ref="I119:J123"/>
    <mergeCell ref="E113:F114"/>
    <mergeCell ref="K113:L114"/>
    <mergeCell ref="M115:N116"/>
    <mergeCell ref="S113:T114"/>
    <mergeCell ref="E119:F123"/>
    <mergeCell ref="I124:J132"/>
    <mergeCell ref="M119:N123"/>
    <mergeCell ref="BS5:BT6"/>
    <mergeCell ref="AA5:AB6"/>
    <mergeCell ref="AL9:AM10"/>
    <mergeCell ref="BH9:BI10"/>
    <mergeCell ref="AF7:AG8"/>
    <mergeCell ref="BN7:BO8"/>
    <mergeCell ref="CS113:CT114"/>
    <mergeCell ref="Y114:Z114"/>
    <mergeCell ref="AB113:AD114"/>
    <mergeCell ref="AW114:AX114"/>
    <mergeCell ref="BU113:BV114"/>
    <mergeCell ref="AI113:AJ114"/>
    <mergeCell ref="BG113:BH114"/>
    <mergeCell ref="BO113:BP114"/>
    <mergeCell ref="BY113:BZ114"/>
    <mergeCell ref="CM113:CN114"/>
    <mergeCell ref="BL44:BM45"/>
    <mergeCell ref="BN44:BO45"/>
    <mergeCell ref="BK46:BL47"/>
    <mergeCell ref="AO46:AP47"/>
    <mergeCell ref="AU46:AV47"/>
    <mergeCell ref="AY46:AZ47"/>
    <mergeCell ref="BB44:BC45"/>
    <mergeCell ref="BE46:BF47"/>
    <mergeCell ref="AR44:AT45"/>
    <mergeCell ref="CJ44:CK45"/>
    <mergeCell ref="BX44:BY45"/>
    <mergeCell ref="CA46:CB47"/>
    <mergeCell ref="CG46:CH47"/>
    <mergeCell ref="BQ50:BR54"/>
    <mergeCell ref="BU50:BV54"/>
    <mergeCell ref="CM46:CN47"/>
    <mergeCell ref="CA50:CB54"/>
    <mergeCell ref="CG50:CH54"/>
    <mergeCell ref="CM50:CN54"/>
    <mergeCell ref="BU46:BV47"/>
    <mergeCell ref="BQ46:BR47"/>
    <mergeCell ref="G55:H62"/>
    <mergeCell ref="M55:N62"/>
    <mergeCell ref="S55:T62"/>
    <mergeCell ref="Y55:Z62"/>
    <mergeCell ref="AC55:AD62"/>
    <mergeCell ref="AI55:AJ62"/>
    <mergeCell ref="AO55:AP62"/>
    <mergeCell ref="CM55:CN62"/>
    <mergeCell ref="BE55:BF62"/>
    <mergeCell ref="BK55:BL62"/>
    <mergeCell ref="BQ55:BR62"/>
    <mergeCell ref="BU55:BV62"/>
    <mergeCell ref="CA55:CB62"/>
    <mergeCell ref="CG55:CH62"/>
    <mergeCell ref="BW64:BX65"/>
    <mergeCell ref="CK64:CL65"/>
    <mergeCell ref="F67:BE67"/>
    <mergeCell ref="F68:BE68"/>
    <mergeCell ref="AS64:AT65"/>
    <mergeCell ref="I64:J65"/>
    <mergeCell ref="W64:X65"/>
    <mergeCell ref="BZ67:CS67"/>
    <mergeCell ref="BZ68:CS68"/>
    <mergeCell ref="AE64:AF65"/>
    <mergeCell ref="AG72:AH72"/>
    <mergeCell ref="AG70:BN70"/>
    <mergeCell ref="AJ75:AK75"/>
    <mergeCell ref="BN77:BO78"/>
    <mergeCell ref="BL77:BM78"/>
    <mergeCell ref="AR77:AT78"/>
    <mergeCell ref="AE73:AG74"/>
    <mergeCell ref="V77:W78"/>
    <mergeCell ref="P75:Q76"/>
    <mergeCell ref="AL75:AM76"/>
    <mergeCell ref="BX77:BY78"/>
    <mergeCell ref="CJ77:CK78"/>
    <mergeCell ref="G79:H80"/>
    <mergeCell ref="M79:N80"/>
    <mergeCell ref="S79:T80"/>
    <mergeCell ref="Y79:Z80"/>
    <mergeCell ref="AC79:AD80"/>
    <mergeCell ref="AI79:AJ80"/>
    <mergeCell ref="AO79:AP80"/>
    <mergeCell ref="AU79:AV80"/>
    <mergeCell ref="J77:K78"/>
    <mergeCell ref="AC83:AD87"/>
    <mergeCell ref="AI83:AJ87"/>
    <mergeCell ref="AO83:AP87"/>
    <mergeCell ref="AE77:AF78"/>
    <mergeCell ref="AY83:AZ87"/>
    <mergeCell ref="BE83:BF87"/>
    <mergeCell ref="BK83:BL87"/>
    <mergeCell ref="BE79:BF80"/>
    <mergeCell ref="G83:H87"/>
    <mergeCell ref="M83:N87"/>
    <mergeCell ref="S83:T87"/>
    <mergeCell ref="Y83:Z87"/>
    <mergeCell ref="CD42:CE43"/>
    <mergeCell ref="AY88:AZ95"/>
    <mergeCell ref="BQ83:BR87"/>
    <mergeCell ref="BU83:BV87"/>
    <mergeCell ref="CA83:CB87"/>
    <mergeCell ref="CA88:CB95"/>
    <mergeCell ref="BQ88:BR95"/>
    <mergeCell ref="BU88:BV95"/>
    <mergeCell ref="BB77:BC78"/>
    <mergeCell ref="BQ79:BR80"/>
    <mergeCell ref="CM83:CN87"/>
    <mergeCell ref="CA79:CB80"/>
    <mergeCell ref="CG79:CH80"/>
    <mergeCell ref="CG83:CH87"/>
    <mergeCell ref="CM79:CN80"/>
    <mergeCell ref="AI46:AJ47"/>
    <mergeCell ref="AU50:AV54"/>
    <mergeCell ref="AY50:AZ54"/>
    <mergeCell ref="AI50:AJ54"/>
    <mergeCell ref="AO50:AP54"/>
    <mergeCell ref="G88:H95"/>
    <mergeCell ref="M88:N95"/>
    <mergeCell ref="S88:T95"/>
    <mergeCell ref="Y88:Z95"/>
    <mergeCell ref="I97:J98"/>
    <mergeCell ref="W97:X98"/>
    <mergeCell ref="AE97:AF98"/>
    <mergeCell ref="AS97:AT98"/>
    <mergeCell ref="AC88:AD95"/>
    <mergeCell ref="AI88:AJ95"/>
    <mergeCell ref="AO88:AP95"/>
    <mergeCell ref="AU88:AV95"/>
    <mergeCell ref="BA97:BB98"/>
    <mergeCell ref="BO97:BP98"/>
    <mergeCell ref="BE88:BF95"/>
    <mergeCell ref="BK88:BL95"/>
    <mergeCell ref="AU55:AV62"/>
    <mergeCell ref="BH75:BI76"/>
    <mergeCell ref="BE50:BF54"/>
    <mergeCell ref="BK50:BL54"/>
    <mergeCell ref="BA64:BB65"/>
    <mergeCell ref="CA9:CB9"/>
    <mergeCell ref="BN11:BO12"/>
    <mergeCell ref="BX11:BY12"/>
    <mergeCell ref="G46:H47"/>
    <mergeCell ref="J44:K45"/>
    <mergeCell ref="BO31:BP32"/>
    <mergeCell ref="AY17:AZ21"/>
    <mergeCell ref="BE17:BF21"/>
    <mergeCell ref="AE31:AF32"/>
    <mergeCell ref="AS31:AT32"/>
    <mergeCell ref="AC46:AD47"/>
    <mergeCell ref="S50:T54"/>
    <mergeCell ref="Y50:Z54"/>
    <mergeCell ref="AC50:AD54"/>
    <mergeCell ref="S46:T47"/>
    <mergeCell ref="Y46:Z47"/>
    <mergeCell ref="F1:BE1"/>
    <mergeCell ref="F2:BE2"/>
    <mergeCell ref="AG6:AH6"/>
    <mergeCell ref="AJ9:AK9"/>
    <mergeCell ref="AG4:BN4"/>
    <mergeCell ref="P9:Q10"/>
    <mergeCell ref="BO64:BP65"/>
    <mergeCell ref="BA31:BB32"/>
    <mergeCell ref="F35:BE35"/>
    <mergeCell ref="I31:J32"/>
    <mergeCell ref="W31:X32"/>
    <mergeCell ref="F34:BE34"/>
    <mergeCell ref="AY55:AZ62"/>
    <mergeCell ref="G50:H54"/>
    <mergeCell ref="M50:N54"/>
    <mergeCell ref="M46:N47"/>
    <mergeCell ref="BZ101:CS101"/>
    <mergeCell ref="BZ102:CS102"/>
    <mergeCell ref="BW31:BX32"/>
    <mergeCell ref="CK31:CL32"/>
    <mergeCell ref="CK97:CL98"/>
    <mergeCell ref="BW97:BX98"/>
    <mergeCell ref="CG88:CH95"/>
    <mergeCell ref="CM88:CN95"/>
    <mergeCell ref="CA42:CB42"/>
    <mergeCell ref="CA75:CB75"/>
  </mergeCells>
  <printOptions/>
  <pageMargins left="0.1968503937007874" right="0.1968503937007874" top="0.3937007874015748" bottom="0.1968503937007874" header="0.31496062992125984" footer="0.118110236220472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2007-05-05T14:44:41Z</cp:lastPrinted>
  <dcterms:created xsi:type="dcterms:W3CDTF">2003-12-02T03:47:52Z</dcterms:created>
  <dcterms:modified xsi:type="dcterms:W3CDTF">2007-05-07T04:56:59Z</dcterms:modified>
  <cp:category/>
  <cp:version/>
  <cp:contentType/>
  <cp:contentStatus/>
</cp:coreProperties>
</file>