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851" activeTab="1"/>
  </bookViews>
  <sheets>
    <sheet name="１日目タイムスケ" sheetId="1" r:id="rId1"/>
    <sheet name="1日目予選 ５年生Ａ～Ｇ" sheetId="2" r:id="rId2"/>
    <sheet name="1日目予選　４年生Ａ・Ｂ" sheetId="3" r:id="rId3"/>
    <sheet name="２日目タイムスケ" sheetId="4" r:id="rId4"/>
    <sheet name="５年トーナメント表" sheetId="5" r:id="rId5"/>
    <sheet name="４年トーナメント表" sheetId="6" r:id="rId6"/>
  </sheets>
  <definedNames>
    <definedName name="_xlnm.Print_Area" localSheetId="4">'５年トーナメント表'!$A$1:$AZ$84</definedName>
  </definedNames>
  <calcPr fullCalcOnLoad="1" refMode="R1C1"/>
</workbook>
</file>

<file path=xl/sharedStrings.xml><?xml version="1.0" encoding="utf-8"?>
<sst xmlns="http://schemas.openxmlformats.org/spreadsheetml/2006/main" count="675" uniqueCount="306">
  <si>
    <t>勝点</t>
  </si>
  <si>
    <t>得点</t>
  </si>
  <si>
    <t>失点</t>
  </si>
  <si>
    <t>得失差</t>
  </si>
  <si>
    <t>順位</t>
  </si>
  <si>
    <t>勝ち点</t>
  </si>
  <si>
    <t>Ｃブロック</t>
  </si>
  <si>
    <t>Aブロック</t>
  </si>
  <si>
    <t>－</t>
  </si>
  <si>
    <t>Bブロック</t>
  </si>
  <si>
    <t>Ｄブロック</t>
  </si>
  <si>
    <t>Ｅブロック</t>
  </si>
  <si>
    <t xml:space="preserve"> </t>
  </si>
  <si>
    <t>Ｆブロック</t>
  </si>
  <si>
    <t>山田くらぶ</t>
  </si>
  <si>
    <t>鹿の子台ＦＣ</t>
  </si>
  <si>
    <t>猪名川ＦＣ</t>
  </si>
  <si>
    <t>Ａブロック</t>
  </si>
  <si>
    <t>Ｂブロック</t>
  </si>
  <si>
    <t>五色ＦＣ</t>
  </si>
  <si>
    <t>10:30～11:05</t>
  </si>
  <si>
    <t>大会第１日目 （７月３０日） ５年生以下・予選リーグ</t>
  </si>
  <si>
    <t>ＦＣマトリックス</t>
  </si>
  <si>
    <t>なみはやＦＣ</t>
  </si>
  <si>
    <t>小部キッズＦＣ</t>
  </si>
  <si>
    <t>リバースＦＣ</t>
  </si>
  <si>
    <t>守山白鳳ＳＪＳＣ</t>
  </si>
  <si>
    <t>鹿の子台ＦＣ</t>
  </si>
  <si>
    <t>修斉ＳＳＤ</t>
  </si>
  <si>
    <t>ＦＣボンジョルノ佐竹台</t>
  </si>
  <si>
    <t>Ｆ.Ｃ ＫＵＬＡＩＦＵ2003</t>
  </si>
  <si>
    <t>ＦＣ小倉ＳＳＤ</t>
  </si>
  <si>
    <t>夙川ＳＣ</t>
  </si>
  <si>
    <t>高倉ＪＦＣ</t>
  </si>
  <si>
    <t>センチュリーＦＣ</t>
  </si>
  <si>
    <t>東灘ＳＳＤ</t>
  </si>
  <si>
    <t>守山少年キッカーズ</t>
  </si>
  <si>
    <t>Ｇブロック</t>
  </si>
  <si>
    <t>スポーツクラブ
クリヴォーネ</t>
  </si>
  <si>
    <t>スポーツクラブクリヴォーネ</t>
  </si>
  <si>
    <t>梶ＦＣ</t>
  </si>
  <si>
    <t>ＮＳＣ北斗</t>
  </si>
  <si>
    <t>４Ａ･１位</t>
  </si>
  <si>
    <t>４Ｂ･２位</t>
  </si>
  <si>
    <t>４Ｂ･１位</t>
  </si>
  <si>
    <t>４Ａ･２位</t>
  </si>
  <si>
    <t>４Ａ･３位</t>
  </si>
  <si>
    <t>４Ｂ･４位</t>
  </si>
  <si>
    <t>４Ｂ･３位</t>
  </si>
  <si>
    <t>４Ａ･４位</t>
  </si>
  <si>
    <t>試合時間（15分－5分－15分）</t>
  </si>
  <si>
    <t>芝・Ａコート</t>
  </si>
  <si>
    <t>芝・Ｂコート</t>
  </si>
  <si>
    <t>ＦＣ御国野エイムスター</t>
  </si>
  <si>
    <t>芝・Ｃコート</t>
  </si>
  <si>
    <t>芝・Ｄコート</t>
  </si>
  <si>
    <t>若草ＪＦＣ</t>
  </si>
  <si>
    <t>瑞穂ＳＣ</t>
  </si>
  <si>
    <t>スクデッドＦＣ</t>
  </si>
  <si>
    <t>リーグ</t>
  </si>
  <si>
    <t>キックオフ</t>
  </si>
  <si>
    <t>10:30～11:05</t>
  </si>
  <si>
    <t>11:10～11:45</t>
  </si>
  <si>
    <t>４Ａ</t>
  </si>
  <si>
    <t>－</t>
  </si>
  <si>
    <t>ＦＣコンパニェロ</t>
  </si>
  <si>
    <t>11:50～12:25</t>
  </si>
  <si>
    <t>４Ａ</t>
  </si>
  <si>
    <t>－</t>
  </si>
  <si>
    <t>なみはやＦＣ</t>
  </si>
  <si>
    <t>12:30～13:05</t>
  </si>
  <si>
    <t>13:10～13:45</t>
  </si>
  <si>
    <t>13:50～14:25</t>
  </si>
  <si>
    <t>５Ａ</t>
  </si>
  <si>
    <t>なみはやＦＣ</t>
  </si>
  <si>
    <t>14:30～15:05</t>
  </si>
  <si>
    <t>５Ｂ</t>
  </si>
  <si>
    <t>－</t>
  </si>
  <si>
    <t>５Ｅ</t>
  </si>
  <si>
    <t>－</t>
  </si>
  <si>
    <t>センチュリーＦＣ</t>
  </si>
  <si>
    <t>15:10～15:45</t>
  </si>
  <si>
    <t>５Ｆ</t>
  </si>
  <si>
    <t>－</t>
  </si>
  <si>
    <t>15:50～16:25</t>
  </si>
  <si>
    <t>16:30～17:05</t>
  </si>
  <si>
    <t>リーグ</t>
  </si>
  <si>
    <t>４Ｂ</t>
  </si>
  <si>
    <t>－</t>
  </si>
  <si>
    <t>ジュネスＦＣ</t>
  </si>
  <si>
    <t>11:50～12:25</t>
  </si>
  <si>
    <t>４Ｂ</t>
  </si>
  <si>
    <t>スクデッドＦＣ</t>
  </si>
  <si>
    <t>５Ｃ</t>
  </si>
  <si>
    <t>－</t>
  </si>
  <si>
    <t>14:30～15:05</t>
  </si>
  <si>
    <t>５Ｄ</t>
  </si>
  <si>
    <t>－</t>
  </si>
  <si>
    <t>５Ｇ</t>
  </si>
  <si>
    <t>クリヴォーネ</t>
  </si>
  <si>
    <t>－</t>
  </si>
  <si>
    <t>15:10～15:45</t>
  </si>
  <si>
    <t>15:50～16:25</t>
  </si>
  <si>
    <t>16:30～17:05</t>
  </si>
  <si>
    <t>リーグ</t>
  </si>
  <si>
    <t>クレー・Ａコート</t>
  </si>
  <si>
    <t>キックオフ</t>
  </si>
  <si>
    <t>クレー・Ｂコート</t>
  </si>
  <si>
    <t>５Ａ</t>
  </si>
  <si>
    <t>ＦＣマトリックス</t>
  </si>
  <si>
    <t>10:30～11:05</t>
  </si>
  <si>
    <t>リバースＦＣ</t>
  </si>
  <si>
    <t>５Ｅ</t>
  </si>
  <si>
    <t>11:10～11:45</t>
  </si>
  <si>
    <t>５Ｆ</t>
  </si>
  <si>
    <t>11:50～12:25</t>
  </si>
  <si>
    <t>５Ａ</t>
  </si>
  <si>
    <t>ＦＣマトリックス</t>
  </si>
  <si>
    <t>－</t>
  </si>
  <si>
    <t>なみはやＦＣ</t>
  </si>
  <si>
    <t>12:30～13:05</t>
  </si>
  <si>
    <t>５Ｂ</t>
  </si>
  <si>
    <t>リバースＦＣ</t>
  </si>
  <si>
    <t>－</t>
  </si>
  <si>
    <t>センチュリーＦＣ</t>
  </si>
  <si>
    <t>13:10～13:45</t>
  </si>
  <si>
    <t>４Ａ</t>
  </si>
  <si>
    <t>４Ａ</t>
  </si>
  <si>
    <t>ＦＣコンパニェロ</t>
  </si>
  <si>
    <t>14:30～15:05</t>
  </si>
  <si>
    <t>15:10～15:45</t>
  </si>
  <si>
    <t>15:50～16:25</t>
  </si>
  <si>
    <t>16:30～17:05</t>
  </si>
  <si>
    <t>リーグ</t>
  </si>
  <si>
    <t>クレー・Ｃコート</t>
  </si>
  <si>
    <t>キックオフ</t>
  </si>
  <si>
    <t>クレー・Ｄコート</t>
  </si>
  <si>
    <t>５Ｄ</t>
  </si>
  <si>
    <t>５Ｇ</t>
  </si>
  <si>
    <t>クリヴォーネ</t>
  </si>
  <si>
    <t>11:10～11:45</t>
  </si>
  <si>
    <t>11:50～12:25</t>
  </si>
  <si>
    <t>５Ｃ</t>
  </si>
  <si>
    <t>12:30～13:05</t>
  </si>
  <si>
    <t>５Ｄ</t>
  </si>
  <si>
    <t>５Ｇ</t>
  </si>
  <si>
    <t>13:10～13:45</t>
  </si>
  <si>
    <t>４Ｂ</t>
  </si>
  <si>
    <t>４Ｂ</t>
  </si>
  <si>
    <t>スクデッドＦＣ</t>
  </si>
  <si>
    <t>15:50～16:25</t>
  </si>
  <si>
    <t>16:30～17:05</t>
  </si>
  <si>
    <t>ＦＣ ＫＵＬＡＩＦＵ2003</t>
  </si>
  <si>
    <t>ジュネスＦＣ</t>
  </si>
  <si>
    <t>－</t>
  </si>
  <si>
    <t>キックオフ</t>
  </si>
  <si>
    <t>－</t>
  </si>
  <si>
    <t>－</t>
  </si>
  <si>
    <t>大会第１日目 （７月３０日） タイムスケジュール</t>
  </si>
  <si>
    <t>大会第２日目 （７月３１日） タイムスケジュール</t>
  </si>
  <si>
    <t>番号</t>
  </si>
  <si>
    <t>5負</t>
  </si>
  <si>
    <t>6負</t>
  </si>
  <si>
    <t>8負</t>
  </si>
  <si>
    <t>9負</t>
  </si>
  <si>
    <t>14負</t>
  </si>
  <si>
    <t>15負</t>
  </si>
  <si>
    <t>各リーグ3位中5位</t>
  </si>
  <si>
    <t>各リーグ3位中4位</t>
  </si>
  <si>
    <t>5年生　1位トーナメント　決勝戦</t>
  </si>
  <si>
    <t>4年生　上位トーナメント　決勝戦</t>
  </si>
  <si>
    <t>5年生　2位トーナメント準決勝</t>
  </si>
  <si>
    <t>5年生　1位トーナメント　準決勝</t>
  </si>
  <si>
    <t>9:00～9:35</t>
  </si>
  <si>
    <t>9:45～10:20</t>
  </si>
  <si>
    <t>11:15～11:50</t>
  </si>
  <si>
    <t>12:00～12:35</t>
  </si>
  <si>
    <t>12:45～13:20</t>
  </si>
  <si>
    <t>各リーグ3位中2位</t>
  </si>
  <si>
    <t>－</t>
  </si>
  <si>
    <t>各リーグ3位中7位</t>
  </si>
  <si>
    <t>4年生　下位トーナメント　決勝戦</t>
  </si>
  <si>
    <t>各リーグ3位中3位</t>
  </si>
  <si>
    <t>各リーグ3位中6位</t>
  </si>
  <si>
    <t>5年生　3位トーナメント　準決勝</t>
  </si>
  <si>
    <t>7負</t>
  </si>
  <si>
    <t>4負</t>
  </si>
  <si>
    <t>16負</t>
  </si>
  <si>
    <t>17負</t>
  </si>
  <si>
    <t>クレー・Ａコート</t>
  </si>
  <si>
    <t>クレー・Ｂコート</t>
  </si>
  <si>
    <t>各リーグ2位中4位</t>
  </si>
  <si>
    <t>各リーグ2位中5位</t>
  </si>
  <si>
    <t>各リーグ2位中2位</t>
  </si>
  <si>
    <t>各リーグ2位中7位</t>
  </si>
  <si>
    <t>4Ａリーグ1位</t>
  </si>
  <si>
    <t>4Ｂリーグ2位</t>
  </si>
  <si>
    <t>4Ｂリーグ1位</t>
  </si>
  <si>
    <t>4Ａリーグ2位</t>
  </si>
  <si>
    <t>2負</t>
  </si>
  <si>
    <t>3負</t>
  </si>
  <si>
    <t>各リーグ1位中4位</t>
  </si>
  <si>
    <t>各リーグ1位中5位</t>
  </si>
  <si>
    <t>5年生　2位トーナメント　決勝戦</t>
  </si>
  <si>
    <t>5年生　2位トーナメント　3位決定戦</t>
  </si>
  <si>
    <t>5年生　1位トーナメント　3位決定戦</t>
  </si>
  <si>
    <t>クレー・Ｃコート</t>
  </si>
  <si>
    <t>クレー・Ｄコート</t>
  </si>
  <si>
    <t>各リーグ1位中2位</t>
  </si>
  <si>
    <t>各リーグ1位中7位</t>
  </si>
  <si>
    <t>4Ａリーグ3位</t>
  </si>
  <si>
    <t>4Ｂリーグ4位</t>
  </si>
  <si>
    <t>1負</t>
  </si>
  <si>
    <t>22勝</t>
  </si>
  <si>
    <t>5年生　3位トーナメント　3位決定戦</t>
  </si>
  <si>
    <t>各リーグ1位中3位</t>
  </si>
  <si>
    <t>各リーグ1位中6位</t>
  </si>
  <si>
    <t>4Ｂリーグ3位</t>
  </si>
  <si>
    <t>4Ａリーグ4位</t>
  </si>
  <si>
    <t>5年生　3位トーナメント　決勝戦</t>
  </si>
  <si>
    <t>各リーグ2位中3位</t>
  </si>
  <si>
    <t>各リーグ2位中6位</t>
  </si>
  <si>
    <t>大会第１日目 （７月３０日） ４年生以下・予選リーグ</t>
  </si>
  <si>
    <t>５年生以下・２位トーナメント</t>
  </si>
  <si>
    <t>５年生以下・３位トーナメント</t>
  </si>
  <si>
    <t>大会第２日目 （７月３１日） ４年生以下　上位トーナメント</t>
  </si>
  <si>
    <t>五色FC</t>
  </si>
  <si>
    <t>FC御国野エイムスター</t>
  </si>
  <si>
    <t>FCコンパニェロ</t>
  </si>
  <si>
    <t>なみはやFC</t>
  </si>
  <si>
    <t>FC御国野
エイムスター</t>
  </si>
  <si>
    <t>ジュネスＦＣ</t>
  </si>
  <si>
    <t>スクデッドＦＣ</t>
  </si>
  <si>
    <t>勝ち点</t>
  </si>
  <si>
    <t>守山少年
キッカーズ</t>
  </si>
  <si>
    <t>大会第２日目 （７月３1日） ５年生以下・１位トーナメント</t>
  </si>
  <si>
    <t>各リーグ
1位中1位</t>
  </si>
  <si>
    <t>各リーグ
1位中4位</t>
  </si>
  <si>
    <t>各リーグ
1位中5位</t>
  </si>
  <si>
    <t>各リーグ
1位中2位</t>
  </si>
  <si>
    <t>各リーグ
1位中7位</t>
  </si>
  <si>
    <t>各リーグ
1位中3位</t>
  </si>
  <si>
    <t>各リーグ
1位中6位</t>
  </si>
  <si>
    <t>優勝</t>
  </si>
  <si>
    <t>各リーグ
2位中1位</t>
  </si>
  <si>
    <t>各リーグ
2位中4位</t>
  </si>
  <si>
    <t>各リーグ
2位中5位</t>
  </si>
  <si>
    <t>各リーグ
2位中2位</t>
  </si>
  <si>
    <t>各リーグ
2位中7位</t>
  </si>
  <si>
    <t>各リーグ
2位中3位</t>
  </si>
  <si>
    <t>各リーグ
2位中6位</t>
  </si>
  <si>
    <t>各リーグ
3位中1位</t>
  </si>
  <si>
    <t>各リーグ
3位中4位</t>
  </si>
  <si>
    <t>各リーグ
3位中5位</t>
  </si>
  <si>
    <t>各リーグ
3位中2位</t>
  </si>
  <si>
    <t>各リーグ
3位中7位</t>
  </si>
  <si>
    <t>各リーグ
3位中3位</t>
  </si>
  <si>
    <t>各リーグ
3位中6位</t>
  </si>
  <si>
    <t>大会第２日目 （７月３１日） ４年生以下　下位トーナメント</t>
  </si>
  <si>
    <t>ＦＣマトリックス</t>
  </si>
  <si>
    <t>ﾌﾚﾝﾄﾞﾘｰ</t>
  </si>
  <si>
    <t>－</t>
  </si>
  <si>
    <t>－</t>
  </si>
  <si>
    <t>－</t>
  </si>
  <si>
    <t>ＦＣＫＵＬＡＩＦＵ2003</t>
  </si>
  <si>
    <t>ﾌﾚﾝﾄﾞﾘｰ</t>
  </si>
  <si>
    <t>ＦＣﾎﾞﾝｼﾞｮﾙﾉ佐竹台</t>
  </si>
  <si>
    <t>守山少年ｷｯｶｰｽﾞ</t>
  </si>
  <si>
    <t>センチュリーＦＣ</t>
  </si>
  <si>
    <t>クリヴォーネ</t>
  </si>
  <si>
    <t>修斉ＳＳＤ</t>
  </si>
  <si>
    <t>リバースＦＣ</t>
  </si>
  <si>
    <t>なみはやＦＣ</t>
  </si>
  <si>
    <t>FCKULAIFU</t>
  </si>
  <si>
    <t>鹿の子台FC</t>
  </si>
  <si>
    <t>梶FC</t>
  </si>
  <si>
    <t>東灘SSD</t>
  </si>
  <si>
    <t>夙川SC</t>
  </si>
  <si>
    <t>センチュリーFC</t>
  </si>
  <si>
    <t>小部キッズFC</t>
  </si>
  <si>
    <t>FCﾏﾄﾘｯｸｽ</t>
  </si>
  <si>
    <t>FCﾎﾞﾝｼﾞｮﾙﾉ</t>
  </si>
  <si>
    <t>クリヴォーネ</t>
  </si>
  <si>
    <t>FC小倉SSD</t>
  </si>
  <si>
    <t>FCｺﾝﾊﾟﾆｪﾛ</t>
  </si>
  <si>
    <t>若草少年FC</t>
  </si>
  <si>
    <t>スクデッドFC</t>
  </si>
  <si>
    <t>なみはやFC</t>
  </si>
  <si>
    <t>FC御国野ｴｲﾑｽﾀｰ</t>
  </si>
  <si>
    <t>瑞穂SC</t>
  </si>
  <si>
    <t>ジュネスFC</t>
  </si>
  <si>
    <t>PK</t>
  </si>
  <si>
    <t>(4-3)</t>
  </si>
  <si>
    <t>PK(4-3)</t>
  </si>
  <si>
    <t>KULAIFU</t>
  </si>
  <si>
    <t>PK</t>
  </si>
  <si>
    <t>(5-4)</t>
  </si>
  <si>
    <t>猪名川FC</t>
  </si>
  <si>
    <t>PK(4-1)</t>
  </si>
  <si>
    <t>PK(2-1)</t>
  </si>
  <si>
    <t>センチュリーＦＣ</t>
  </si>
  <si>
    <t>PK(3-2)</t>
  </si>
  <si>
    <t>(4-2)</t>
  </si>
  <si>
    <t>若草少年ＳＣ</t>
  </si>
  <si>
    <t>ＦＣ御国野ｴｲﾑｽﾀｰ</t>
  </si>
  <si>
    <t>(4-5)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</si>
</sst>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14">
    <font>
      <sz val="11"/>
      <name val="ＭＳ Ｐゴシック"/>
      <family val="0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thick"/>
      <right>
        <color indexed="63"/>
      </right>
      <top>
        <color indexed="63"/>
      </top>
      <bottom style="thick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DashDot"/>
      <top style="mediumDashDot"/>
      <bottom style="thin"/>
    </border>
    <border>
      <left>
        <color indexed="63"/>
      </left>
      <right>
        <color indexed="63"/>
      </right>
      <top style="thick"/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6" fillId="2" borderId="0" xfId="0" applyFont="1" applyFill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49" fontId="6" fillId="2" borderId="0" xfId="0" applyNumberFormat="1" applyFont="1" applyFill="1" applyBorder="1" applyAlignment="1">
      <alignment horizontal="center" shrinkToFit="1"/>
    </xf>
    <xf numFmtId="0" fontId="6" fillId="2" borderId="0" xfId="0" applyNumberFormat="1" applyFont="1" applyFill="1" applyBorder="1" applyAlignment="1">
      <alignment horizontal="center" shrinkToFit="1"/>
    </xf>
    <xf numFmtId="0" fontId="4" fillId="2" borderId="0" xfId="0" applyFont="1" applyFill="1" applyAlignment="1">
      <alignment horizontal="center" shrinkToFit="1"/>
    </xf>
    <xf numFmtId="0" fontId="5" fillId="3" borderId="0" xfId="0" applyFont="1" applyFill="1" applyAlignment="1">
      <alignment horizontal="center" shrinkToFit="1"/>
    </xf>
    <xf numFmtId="0" fontId="6" fillId="2" borderId="3" xfId="0" applyNumberFormat="1" applyFont="1" applyFill="1" applyBorder="1" applyAlignment="1">
      <alignment horizontal="center" shrinkToFit="1"/>
    </xf>
    <xf numFmtId="0" fontId="5" fillId="3" borderId="0" xfId="0" applyNumberFormat="1" applyFont="1" applyFill="1" applyAlignment="1">
      <alignment horizontal="center" shrinkToFit="1"/>
    </xf>
    <xf numFmtId="0" fontId="6" fillId="2" borderId="0" xfId="0" applyNumberFormat="1" applyFont="1" applyFill="1" applyAlignment="1">
      <alignment horizontal="center" shrinkToFit="1"/>
    </xf>
    <xf numFmtId="0" fontId="5" fillId="2" borderId="0" xfId="0" applyNumberFormat="1" applyFont="1" applyFill="1" applyAlignment="1">
      <alignment horizontal="center" shrinkToFit="1"/>
    </xf>
    <xf numFmtId="0" fontId="6" fillId="2" borderId="5" xfId="0" applyNumberFormat="1" applyFont="1" applyFill="1" applyBorder="1" applyAlignment="1">
      <alignment horizontal="center" shrinkToFit="1"/>
    </xf>
    <xf numFmtId="0" fontId="6" fillId="2" borderId="5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shrinkToFit="1"/>
    </xf>
    <xf numFmtId="0" fontId="6" fillId="2" borderId="6" xfId="0" applyNumberFormat="1" applyFont="1" applyFill="1" applyBorder="1" applyAlignment="1">
      <alignment horizontal="center" shrinkToFit="1"/>
    </xf>
    <xf numFmtId="0" fontId="6" fillId="2" borderId="1" xfId="0" applyNumberFormat="1" applyFont="1" applyFill="1" applyBorder="1" applyAlignment="1">
      <alignment horizontal="center" shrinkToFit="1"/>
    </xf>
    <xf numFmtId="0" fontId="6" fillId="2" borderId="4" xfId="0" applyNumberFormat="1" applyFont="1" applyFill="1" applyBorder="1" applyAlignment="1">
      <alignment horizontal="center" shrinkToFit="1"/>
    </xf>
    <xf numFmtId="0" fontId="6" fillId="2" borderId="7" xfId="0" applyNumberFormat="1" applyFont="1" applyFill="1" applyBorder="1" applyAlignment="1">
      <alignment horizontal="center" shrinkToFit="1"/>
    </xf>
    <xf numFmtId="0" fontId="6" fillId="2" borderId="2" xfId="0" applyNumberFormat="1" applyFont="1" applyFill="1" applyBorder="1" applyAlignment="1">
      <alignment horizontal="center" shrinkToFit="1"/>
    </xf>
    <xf numFmtId="0" fontId="6" fillId="2" borderId="0" xfId="0" applyNumberFormat="1" applyFont="1" applyFill="1" applyBorder="1" applyAlignment="1">
      <alignment horizontal="center" vertical="center" wrapText="1" shrinkToFit="1"/>
    </xf>
    <xf numFmtId="0" fontId="5" fillId="3" borderId="2" xfId="0" applyNumberFormat="1" applyFont="1" applyFill="1" applyBorder="1" applyAlignment="1">
      <alignment horizontal="left" shrinkToFit="1"/>
    </xf>
    <xf numFmtId="0" fontId="5" fillId="0" borderId="2" xfId="0" applyNumberFormat="1" applyFont="1" applyFill="1" applyBorder="1" applyAlignment="1">
      <alignment horizontal="left" shrinkToFit="1"/>
    </xf>
    <xf numFmtId="0" fontId="5" fillId="3" borderId="0" xfId="0" applyNumberFormat="1" applyFont="1" applyFill="1" applyAlignment="1">
      <alignment horizontal="left" shrinkToFit="1"/>
    </xf>
    <xf numFmtId="0" fontId="5" fillId="0" borderId="0" xfId="0" applyNumberFormat="1" applyFont="1" applyFill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180" fontId="6" fillId="2" borderId="0" xfId="0" applyNumberFormat="1" applyFont="1" applyFill="1" applyBorder="1" applyAlignment="1">
      <alignment horizontal="center" shrinkToFi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11" fillId="2" borderId="8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 textRotation="255" wrapText="1"/>
    </xf>
    <xf numFmtId="0" fontId="7" fillId="2" borderId="0" xfId="0" applyFont="1" applyFill="1" applyAlignment="1">
      <alignment horizontal="center" vertical="top" textRotation="255"/>
    </xf>
    <xf numFmtId="0" fontId="1" fillId="2" borderId="0" xfId="0" applyFont="1" applyFill="1" applyAlignment="1">
      <alignment horizontal="center" vertical="center" textRotation="255" wrapText="1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 vertical="top" textRotation="255"/>
    </xf>
    <xf numFmtId="0" fontId="0" fillId="2" borderId="0" xfId="0" applyFill="1" applyAlignment="1">
      <alignment vertical="center"/>
    </xf>
    <xf numFmtId="0" fontId="0" fillId="2" borderId="1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11" fillId="2" borderId="15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0" xfId="0" applyFont="1" applyFill="1" applyAlignment="1">
      <alignment horizontal="center" vertical="center" textRotation="255"/>
    </xf>
    <xf numFmtId="0" fontId="12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horizontal="center" vertical="top" textRotation="255"/>
    </xf>
    <xf numFmtId="0" fontId="11" fillId="2" borderId="14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/>
    </xf>
    <xf numFmtId="180" fontId="6" fillId="2" borderId="26" xfId="0" applyNumberFormat="1" applyFont="1" applyFill="1" applyBorder="1" applyAlignment="1">
      <alignment horizont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shrinkToFit="1"/>
    </xf>
    <xf numFmtId="0" fontId="6" fillId="2" borderId="29" xfId="0" applyFont="1" applyFill="1" applyBorder="1" applyAlignment="1">
      <alignment horizont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1" fillId="2" borderId="31" xfId="0" applyFont="1" applyFill="1" applyBorder="1" applyAlignment="1">
      <alignment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/>
    </xf>
    <xf numFmtId="0" fontId="11" fillId="2" borderId="34" xfId="0" applyFont="1" applyFill="1" applyBorder="1" applyAlignment="1">
      <alignment/>
    </xf>
    <xf numFmtId="0" fontId="11" fillId="2" borderId="35" xfId="0" applyFont="1" applyFill="1" applyBorder="1" applyAlignment="1">
      <alignment/>
    </xf>
    <xf numFmtId="0" fontId="11" fillId="2" borderId="32" xfId="0" applyFont="1" applyFill="1" applyBorder="1" applyAlignment="1">
      <alignment/>
    </xf>
    <xf numFmtId="0" fontId="11" fillId="2" borderId="36" xfId="0" applyFont="1" applyFill="1" applyBorder="1" applyAlignment="1">
      <alignment/>
    </xf>
    <xf numFmtId="0" fontId="11" fillId="2" borderId="37" xfId="0" applyFont="1" applyFill="1" applyBorder="1" applyAlignment="1">
      <alignment/>
    </xf>
    <xf numFmtId="0" fontId="11" fillId="2" borderId="38" xfId="0" applyFont="1" applyFill="1" applyBorder="1" applyAlignment="1">
      <alignment/>
    </xf>
    <xf numFmtId="0" fontId="11" fillId="2" borderId="39" xfId="0" applyFont="1" applyFill="1" applyBorder="1" applyAlignment="1">
      <alignment/>
    </xf>
    <xf numFmtId="0" fontId="11" fillId="2" borderId="40" xfId="0" applyFont="1" applyFill="1" applyBorder="1" applyAlignment="1">
      <alignment/>
    </xf>
    <xf numFmtId="0" fontId="11" fillId="2" borderId="41" xfId="0" applyFont="1" applyFill="1" applyBorder="1" applyAlignment="1">
      <alignment/>
    </xf>
    <xf numFmtId="0" fontId="0" fillId="2" borderId="33" xfId="0" applyFill="1" applyBorder="1" applyAlignment="1">
      <alignment/>
    </xf>
    <xf numFmtId="0" fontId="6" fillId="2" borderId="42" xfId="0" applyFont="1" applyFill="1" applyBorder="1" applyAlignment="1">
      <alignment horizontal="center" shrinkToFit="1"/>
    </xf>
    <xf numFmtId="0" fontId="6" fillId="2" borderId="43" xfId="0" applyFont="1" applyFill="1" applyBorder="1" applyAlignment="1">
      <alignment horizontal="center" shrinkToFit="1"/>
    </xf>
    <xf numFmtId="180" fontId="6" fillId="2" borderId="30" xfId="0" applyNumberFormat="1" applyFont="1" applyFill="1" applyBorder="1" applyAlignment="1">
      <alignment horizontal="center" shrinkToFit="1"/>
    </xf>
    <xf numFmtId="0" fontId="0" fillId="2" borderId="44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5" fillId="3" borderId="0" xfId="0" applyNumberFormat="1" applyFont="1" applyFill="1" applyAlignment="1">
      <alignment horizontal="center" shrinkToFit="1"/>
    </xf>
    <xf numFmtId="0" fontId="7" fillId="0" borderId="16" xfId="0" applyFont="1" applyBorder="1" applyAlignment="1">
      <alignment horizontal="center"/>
    </xf>
    <xf numFmtId="0" fontId="5" fillId="2" borderId="0" xfId="0" applyNumberFormat="1" applyFont="1" applyFill="1" applyAlignment="1">
      <alignment horizontal="center" shrinkToFit="1"/>
    </xf>
    <xf numFmtId="0" fontId="6" fillId="2" borderId="30" xfId="0" applyNumberFormat="1" applyFont="1" applyFill="1" applyBorder="1" applyAlignment="1">
      <alignment horizontal="center" shrinkToFit="1"/>
    </xf>
    <xf numFmtId="0" fontId="6" fillId="2" borderId="26" xfId="0" applyNumberFormat="1" applyFont="1" applyFill="1" applyBorder="1" applyAlignment="1">
      <alignment horizontal="center" shrinkToFit="1"/>
    </xf>
    <xf numFmtId="0" fontId="6" fillId="2" borderId="28" xfId="0" applyNumberFormat="1" applyFont="1" applyFill="1" applyBorder="1" applyAlignment="1">
      <alignment horizontal="center" shrinkToFit="1"/>
    </xf>
    <xf numFmtId="0" fontId="6" fillId="2" borderId="29" xfId="0" applyNumberFormat="1" applyFont="1" applyFill="1" applyBorder="1" applyAlignment="1">
      <alignment horizontal="center" shrinkToFit="1"/>
    </xf>
    <xf numFmtId="0" fontId="6" fillId="2" borderId="30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 shrinkToFit="1"/>
    </xf>
    <xf numFmtId="0" fontId="6" fillId="2" borderId="45" xfId="0" applyNumberFormat="1" applyFont="1" applyFill="1" applyBorder="1" applyAlignment="1">
      <alignment horizontal="center" shrinkToFit="1"/>
    </xf>
    <xf numFmtId="0" fontId="6" fillId="2" borderId="46" xfId="0" applyNumberFormat="1" applyFont="1" applyFill="1" applyBorder="1" applyAlignment="1">
      <alignment horizontal="center" shrinkToFit="1"/>
    </xf>
    <xf numFmtId="0" fontId="6" fillId="2" borderId="42" xfId="0" applyNumberFormat="1" applyFont="1" applyFill="1" applyBorder="1" applyAlignment="1">
      <alignment horizontal="center" shrinkToFit="1"/>
    </xf>
    <xf numFmtId="0" fontId="6" fillId="2" borderId="47" xfId="0" applyNumberFormat="1" applyFont="1" applyFill="1" applyBorder="1" applyAlignment="1">
      <alignment horizontal="center" shrinkToFit="1"/>
    </xf>
    <xf numFmtId="0" fontId="6" fillId="2" borderId="48" xfId="0" applyNumberFormat="1" applyFont="1" applyFill="1" applyBorder="1" applyAlignment="1">
      <alignment horizontal="center" shrinkToFit="1"/>
    </xf>
    <xf numFmtId="0" fontId="6" fillId="2" borderId="43" xfId="0" applyNumberFormat="1" applyFont="1" applyFill="1" applyBorder="1" applyAlignment="1">
      <alignment horizontal="center" shrinkToFit="1"/>
    </xf>
    <xf numFmtId="0" fontId="6" fillId="2" borderId="49" xfId="0" applyNumberFormat="1" applyFont="1" applyFill="1" applyBorder="1" applyAlignment="1">
      <alignment horizontal="center" vertical="center" shrinkToFit="1"/>
    </xf>
    <xf numFmtId="0" fontId="6" fillId="2" borderId="50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shrinkToFit="1"/>
    </xf>
    <xf numFmtId="0" fontId="6" fillId="2" borderId="46" xfId="0" applyFont="1" applyFill="1" applyBorder="1" applyAlignment="1">
      <alignment horizontal="center" shrinkToFit="1"/>
    </xf>
    <xf numFmtId="0" fontId="6" fillId="2" borderId="47" xfId="0" applyFont="1" applyFill="1" applyBorder="1" applyAlignment="1">
      <alignment horizontal="center" shrinkToFit="1"/>
    </xf>
    <xf numFmtId="0" fontId="6" fillId="2" borderId="48" xfId="0" applyFont="1" applyFill="1" applyBorder="1" applyAlignment="1">
      <alignment horizontal="center" shrinkToFit="1"/>
    </xf>
    <xf numFmtId="0" fontId="6" fillId="2" borderId="30" xfId="0" applyFont="1" applyFill="1" applyBorder="1" applyAlignment="1">
      <alignment horizontal="center" shrinkToFit="1"/>
    </xf>
    <xf numFmtId="0" fontId="6" fillId="2" borderId="26" xfId="0" applyFont="1" applyFill="1" applyBorder="1" applyAlignment="1">
      <alignment horizontal="center" shrinkToFit="1"/>
    </xf>
    <xf numFmtId="49" fontId="6" fillId="2" borderId="28" xfId="0" applyNumberFormat="1" applyFont="1" applyFill="1" applyBorder="1" applyAlignment="1">
      <alignment horizontal="center" shrinkToFit="1"/>
    </xf>
    <xf numFmtId="49" fontId="6" fillId="2" borderId="29" xfId="0" applyNumberFormat="1" applyFont="1" applyFill="1" applyBorder="1" applyAlignment="1">
      <alignment horizontal="center" shrinkToFit="1"/>
    </xf>
    <xf numFmtId="0" fontId="5" fillId="3" borderId="0" xfId="0" applyFont="1" applyFill="1" applyAlignment="1">
      <alignment horizontal="center" shrinkToFi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2" fillId="2" borderId="15" xfId="0" applyFont="1" applyFill="1" applyBorder="1" applyAlignment="1">
      <alignment horizontal="center" vertical="top" textRotation="255"/>
    </xf>
    <xf numFmtId="0" fontId="12" fillId="2" borderId="13" xfId="0" applyFont="1" applyFill="1" applyBorder="1" applyAlignment="1">
      <alignment horizontal="center" vertical="top" textRotation="255"/>
    </xf>
    <xf numFmtId="0" fontId="12" fillId="2" borderId="12" xfId="0" applyFont="1" applyFill="1" applyBorder="1" applyAlignment="1">
      <alignment horizontal="center" vertical="top" textRotation="255"/>
    </xf>
    <xf numFmtId="0" fontId="12" fillId="2" borderId="11" xfId="0" applyFont="1" applyFill="1" applyBorder="1" applyAlignment="1">
      <alignment horizontal="center" vertical="top" textRotation="255"/>
    </xf>
    <xf numFmtId="0" fontId="12" fillId="2" borderId="10" xfId="0" applyFont="1" applyFill="1" applyBorder="1" applyAlignment="1">
      <alignment horizontal="center" vertical="top" textRotation="255"/>
    </xf>
    <xf numFmtId="0" fontId="12" fillId="2" borderId="14" xfId="0" applyFont="1" applyFill="1" applyBorder="1" applyAlignment="1">
      <alignment horizontal="center" vertical="top" textRotation="255"/>
    </xf>
    <xf numFmtId="0" fontId="7" fillId="2" borderId="15" xfId="0" applyFont="1" applyFill="1" applyBorder="1" applyAlignment="1">
      <alignment horizontal="center" vertical="top" textRotation="255"/>
    </xf>
    <xf numFmtId="0" fontId="7" fillId="2" borderId="13" xfId="0" applyFont="1" applyFill="1" applyBorder="1" applyAlignment="1">
      <alignment horizontal="center" vertical="top" textRotation="255"/>
    </xf>
    <xf numFmtId="0" fontId="7" fillId="2" borderId="12" xfId="0" applyFont="1" applyFill="1" applyBorder="1" applyAlignment="1">
      <alignment horizontal="center" vertical="top" textRotation="255"/>
    </xf>
    <xf numFmtId="0" fontId="7" fillId="2" borderId="11" xfId="0" applyFont="1" applyFill="1" applyBorder="1" applyAlignment="1">
      <alignment horizontal="center" vertical="top" textRotation="255"/>
    </xf>
    <xf numFmtId="0" fontId="7" fillId="2" borderId="10" xfId="0" applyFont="1" applyFill="1" applyBorder="1" applyAlignment="1">
      <alignment horizontal="center" vertical="top" textRotation="255"/>
    </xf>
    <xf numFmtId="0" fontId="7" fillId="2" borderId="14" xfId="0" applyFont="1" applyFill="1" applyBorder="1" applyAlignment="1">
      <alignment horizontal="center" vertical="top" textRotation="255"/>
    </xf>
    <xf numFmtId="0" fontId="1" fillId="2" borderId="15" xfId="0" applyFont="1" applyFill="1" applyBorder="1" applyAlignment="1">
      <alignment horizontal="center" vertical="top" textRotation="255"/>
    </xf>
    <xf numFmtId="0" fontId="1" fillId="2" borderId="13" xfId="0" applyFont="1" applyFill="1" applyBorder="1" applyAlignment="1">
      <alignment horizontal="center" vertical="top" textRotation="255"/>
    </xf>
    <xf numFmtId="0" fontId="1" fillId="2" borderId="12" xfId="0" applyFont="1" applyFill="1" applyBorder="1" applyAlignment="1">
      <alignment horizontal="center" vertical="top" textRotation="255"/>
    </xf>
    <xf numFmtId="0" fontId="1" fillId="2" borderId="11" xfId="0" applyFont="1" applyFill="1" applyBorder="1" applyAlignment="1">
      <alignment horizontal="center" vertical="top" textRotation="255"/>
    </xf>
    <xf numFmtId="0" fontId="1" fillId="2" borderId="10" xfId="0" applyFont="1" applyFill="1" applyBorder="1" applyAlignment="1">
      <alignment horizontal="center" vertical="top" textRotation="255"/>
    </xf>
    <xf numFmtId="0" fontId="1" fillId="2" borderId="14" xfId="0" applyFont="1" applyFill="1" applyBorder="1" applyAlignment="1">
      <alignment horizontal="center" vertical="top" textRotation="255"/>
    </xf>
    <xf numFmtId="0" fontId="11" fillId="2" borderId="1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2" fillId="2" borderId="0" xfId="0" applyFont="1" applyFill="1" applyAlignment="1">
      <alignment horizontal="center" vertical="top" textRotation="255"/>
    </xf>
    <xf numFmtId="0" fontId="12" fillId="2" borderId="0" xfId="0" applyFont="1" applyFill="1" applyAlignment="1">
      <alignment/>
    </xf>
    <xf numFmtId="0" fontId="11" fillId="2" borderId="52" xfId="0" applyFont="1" applyFill="1" applyBorder="1" applyAlignment="1">
      <alignment/>
    </xf>
    <xf numFmtId="0" fontId="11" fillId="2" borderId="53" xfId="0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/>
    </xf>
    <xf numFmtId="0" fontId="11" fillId="2" borderId="55" xfId="0" applyFont="1" applyFill="1" applyBorder="1" applyAlignment="1">
      <alignment/>
    </xf>
    <xf numFmtId="0" fontId="11" fillId="2" borderId="56" xfId="0" applyFont="1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59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/>
    </xf>
    <xf numFmtId="0" fontId="0" fillId="2" borderId="39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L40" sqref="L40"/>
    </sheetView>
  </sheetViews>
  <sheetFormatPr defaultColWidth="9.00390625" defaultRowHeight="13.5"/>
  <cols>
    <col min="1" max="1" width="5.625" style="69" customWidth="1"/>
    <col min="2" max="2" width="13.00390625" style="69" customWidth="1"/>
    <col min="3" max="5" width="3.625" style="69" customWidth="1"/>
    <col min="6" max="6" width="13.00390625" style="69" customWidth="1"/>
    <col min="7" max="7" width="12.125" style="69" customWidth="1"/>
    <col min="8" max="8" width="5.625" style="69" customWidth="1"/>
    <col min="9" max="9" width="13.00390625" style="69" customWidth="1"/>
    <col min="10" max="12" width="3.625" style="69" customWidth="1"/>
    <col min="13" max="13" width="13.00390625" style="69" customWidth="1"/>
    <col min="14" max="16384" width="9.00390625" style="67" customWidth="1"/>
  </cols>
  <sheetData>
    <row r="1" spans="1:15" s="73" customFormat="1" ht="14.25">
      <c r="A1" s="134" t="s">
        <v>158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35"/>
      <c r="O1" s="35"/>
    </row>
    <row r="2" ht="12">
      <c r="A2" s="68" t="s">
        <v>50</v>
      </c>
    </row>
    <row r="4" spans="1:13" ht="12">
      <c r="A4" s="70" t="s">
        <v>59</v>
      </c>
      <c r="B4" s="135" t="s">
        <v>51</v>
      </c>
      <c r="C4" s="135"/>
      <c r="D4" s="135"/>
      <c r="E4" s="135"/>
      <c r="F4" s="135"/>
      <c r="G4" s="70" t="s">
        <v>60</v>
      </c>
      <c r="H4" s="70" t="s">
        <v>59</v>
      </c>
      <c r="I4" s="135" t="s">
        <v>52</v>
      </c>
      <c r="J4" s="135"/>
      <c r="K4" s="135"/>
      <c r="L4" s="135"/>
      <c r="M4" s="135"/>
    </row>
    <row r="5" spans="1:13" ht="12">
      <c r="A5" s="70"/>
      <c r="B5" s="70"/>
      <c r="C5" s="70"/>
      <c r="D5" s="70"/>
      <c r="E5" s="70"/>
      <c r="F5" s="70"/>
      <c r="G5" s="71" t="s">
        <v>61</v>
      </c>
      <c r="H5" s="70"/>
      <c r="I5" s="70"/>
      <c r="J5" s="70"/>
      <c r="K5" s="70"/>
      <c r="L5" s="70"/>
      <c r="M5" s="70"/>
    </row>
    <row r="6" spans="1:13" ht="12">
      <c r="A6" s="70"/>
      <c r="B6" s="70"/>
      <c r="C6" s="70"/>
      <c r="D6" s="70"/>
      <c r="E6" s="70"/>
      <c r="F6" s="70"/>
      <c r="G6" s="70" t="s">
        <v>62</v>
      </c>
      <c r="H6" s="70"/>
      <c r="I6" s="70"/>
      <c r="J6" s="70"/>
      <c r="K6" s="70"/>
      <c r="L6" s="70"/>
      <c r="M6" s="70"/>
    </row>
    <row r="7" spans="1:13" ht="12">
      <c r="A7" s="70" t="s">
        <v>63</v>
      </c>
      <c r="B7" s="70" t="s">
        <v>19</v>
      </c>
      <c r="C7" s="70">
        <v>0</v>
      </c>
      <c r="D7" s="70" t="s">
        <v>64</v>
      </c>
      <c r="E7" s="70">
        <v>3</v>
      </c>
      <c r="F7" s="70" t="s">
        <v>65</v>
      </c>
      <c r="G7" s="70" t="s">
        <v>66</v>
      </c>
      <c r="H7" s="70" t="s">
        <v>67</v>
      </c>
      <c r="I7" s="74" t="s">
        <v>53</v>
      </c>
      <c r="J7" s="72">
        <v>1</v>
      </c>
      <c r="K7" s="70" t="s">
        <v>68</v>
      </c>
      <c r="L7" s="70">
        <v>2</v>
      </c>
      <c r="M7" s="70" t="s">
        <v>69</v>
      </c>
    </row>
    <row r="8" spans="1:13" ht="12">
      <c r="A8" s="70"/>
      <c r="B8" s="70"/>
      <c r="C8" s="70"/>
      <c r="D8" s="70"/>
      <c r="E8" s="70"/>
      <c r="F8" s="70"/>
      <c r="G8" s="70" t="s">
        <v>70</v>
      </c>
      <c r="H8" s="70"/>
      <c r="I8" s="70"/>
      <c r="J8" s="70"/>
      <c r="K8" s="70"/>
      <c r="L8" s="70"/>
      <c r="M8" s="70"/>
    </row>
    <row r="9" spans="1:13" ht="12">
      <c r="A9" s="70"/>
      <c r="B9" s="70"/>
      <c r="C9" s="70"/>
      <c r="D9" s="70"/>
      <c r="E9" s="70"/>
      <c r="F9" s="70"/>
      <c r="G9" s="70" t="s">
        <v>71</v>
      </c>
      <c r="H9" s="70"/>
      <c r="I9" s="70"/>
      <c r="J9" s="70"/>
      <c r="K9" s="70"/>
      <c r="L9" s="70"/>
      <c r="M9" s="70"/>
    </row>
    <row r="10" spans="1:13" ht="12">
      <c r="A10" s="70"/>
      <c r="B10" s="70"/>
      <c r="C10" s="70"/>
      <c r="D10" s="70"/>
      <c r="E10" s="70"/>
      <c r="F10" s="70"/>
      <c r="G10" s="70" t="s">
        <v>72</v>
      </c>
      <c r="H10" s="70"/>
      <c r="I10" s="70"/>
      <c r="J10" s="70"/>
      <c r="K10" s="70"/>
      <c r="L10" s="70"/>
      <c r="M10" s="70"/>
    </row>
    <row r="11" spans="1:13" ht="12">
      <c r="A11" s="70" t="s">
        <v>73</v>
      </c>
      <c r="B11" s="70" t="s">
        <v>19</v>
      </c>
      <c r="C11" s="70">
        <v>3</v>
      </c>
      <c r="D11" s="70" t="s">
        <v>64</v>
      </c>
      <c r="E11" s="70">
        <v>1</v>
      </c>
      <c r="F11" s="70" t="s">
        <v>74</v>
      </c>
      <c r="G11" s="70" t="s">
        <v>75</v>
      </c>
      <c r="H11" s="70" t="s">
        <v>76</v>
      </c>
      <c r="I11" s="70" t="s">
        <v>24</v>
      </c>
      <c r="J11" s="70">
        <v>0</v>
      </c>
      <c r="K11" s="70" t="s">
        <v>77</v>
      </c>
      <c r="L11" s="70">
        <v>2</v>
      </c>
      <c r="M11" s="70" t="s">
        <v>26</v>
      </c>
    </row>
    <row r="12" spans="1:13" ht="12">
      <c r="A12" s="70" t="s">
        <v>78</v>
      </c>
      <c r="B12" s="70" t="s">
        <v>32</v>
      </c>
      <c r="C12" s="70">
        <v>0</v>
      </c>
      <c r="D12" s="70" t="s">
        <v>79</v>
      </c>
      <c r="E12" s="70">
        <v>0</v>
      </c>
      <c r="F12" s="70" t="s">
        <v>80</v>
      </c>
      <c r="G12" s="70" t="s">
        <v>81</v>
      </c>
      <c r="H12" s="70" t="s">
        <v>82</v>
      </c>
      <c r="I12" s="70" t="s">
        <v>35</v>
      </c>
      <c r="J12" s="70">
        <v>3</v>
      </c>
      <c r="K12" s="70" t="s">
        <v>83</v>
      </c>
      <c r="L12" s="70">
        <v>0</v>
      </c>
      <c r="M12" s="66" t="s">
        <v>36</v>
      </c>
    </row>
    <row r="13" spans="1:13" ht="12">
      <c r="A13" s="66" t="s">
        <v>260</v>
      </c>
      <c r="B13" s="70" t="s">
        <v>259</v>
      </c>
      <c r="C13" s="70"/>
      <c r="D13" s="70" t="s">
        <v>262</v>
      </c>
      <c r="E13" s="70"/>
      <c r="F13" s="70" t="s">
        <v>33</v>
      </c>
      <c r="G13" s="70" t="s">
        <v>84</v>
      </c>
      <c r="H13" s="66" t="s">
        <v>260</v>
      </c>
      <c r="I13" s="70" t="s">
        <v>25</v>
      </c>
      <c r="J13" s="70"/>
      <c r="K13" s="70" t="s">
        <v>262</v>
      </c>
      <c r="L13" s="70"/>
      <c r="M13" s="70" t="s">
        <v>19</v>
      </c>
    </row>
    <row r="14" spans="1:13" ht="12">
      <c r="A14" s="66"/>
      <c r="B14" s="70"/>
      <c r="C14" s="70"/>
      <c r="D14" s="70"/>
      <c r="E14" s="70"/>
      <c r="F14" s="70"/>
      <c r="G14" s="70" t="s">
        <v>85</v>
      </c>
      <c r="H14" s="70"/>
      <c r="I14" s="70"/>
      <c r="J14" s="70"/>
      <c r="K14" s="70"/>
      <c r="L14" s="70"/>
      <c r="M14" s="70"/>
    </row>
    <row r="17" spans="1:13" ht="12">
      <c r="A17" s="70" t="s">
        <v>86</v>
      </c>
      <c r="B17" s="135" t="s">
        <v>54</v>
      </c>
      <c r="C17" s="135"/>
      <c r="D17" s="135"/>
      <c r="E17" s="135"/>
      <c r="F17" s="135"/>
      <c r="G17" s="70" t="s">
        <v>60</v>
      </c>
      <c r="H17" s="70" t="s">
        <v>59</v>
      </c>
      <c r="I17" s="135" t="s">
        <v>55</v>
      </c>
      <c r="J17" s="135"/>
      <c r="K17" s="135"/>
      <c r="L17" s="135"/>
      <c r="M17" s="135"/>
    </row>
    <row r="18" spans="1:13" ht="12">
      <c r="A18" s="70"/>
      <c r="B18" s="70"/>
      <c r="C18" s="70"/>
      <c r="D18" s="70"/>
      <c r="E18" s="70"/>
      <c r="F18" s="70"/>
      <c r="G18" s="71" t="s">
        <v>61</v>
      </c>
      <c r="H18" s="70"/>
      <c r="I18" s="70"/>
      <c r="J18" s="70"/>
      <c r="K18" s="70"/>
      <c r="L18" s="70"/>
      <c r="M18" s="70"/>
    </row>
    <row r="19" spans="1:13" ht="12">
      <c r="A19" s="70"/>
      <c r="B19" s="70"/>
      <c r="C19" s="70"/>
      <c r="D19" s="70"/>
      <c r="E19" s="70"/>
      <c r="F19" s="70"/>
      <c r="G19" s="70" t="s">
        <v>62</v>
      </c>
      <c r="H19" s="70"/>
      <c r="I19" s="70"/>
      <c r="J19" s="70"/>
      <c r="K19" s="70"/>
      <c r="L19" s="70"/>
      <c r="M19" s="70"/>
    </row>
    <row r="20" spans="1:13" ht="12">
      <c r="A20" s="70" t="s">
        <v>87</v>
      </c>
      <c r="B20" s="70" t="s">
        <v>56</v>
      </c>
      <c r="C20" s="70">
        <v>3</v>
      </c>
      <c r="D20" s="70" t="s">
        <v>88</v>
      </c>
      <c r="E20" s="70">
        <v>0</v>
      </c>
      <c r="F20" s="70" t="s">
        <v>89</v>
      </c>
      <c r="G20" s="70" t="s">
        <v>90</v>
      </c>
      <c r="H20" s="70" t="s">
        <v>91</v>
      </c>
      <c r="I20" s="72" t="s">
        <v>57</v>
      </c>
      <c r="J20" s="72">
        <v>0</v>
      </c>
      <c r="K20" s="70" t="s">
        <v>68</v>
      </c>
      <c r="L20" s="70">
        <v>3</v>
      </c>
      <c r="M20" s="70" t="s">
        <v>92</v>
      </c>
    </row>
    <row r="21" spans="1:13" ht="12">
      <c r="A21" s="70"/>
      <c r="B21" s="70"/>
      <c r="C21" s="70"/>
      <c r="D21" s="70"/>
      <c r="E21" s="70"/>
      <c r="F21" s="70"/>
      <c r="G21" s="70" t="s">
        <v>70</v>
      </c>
      <c r="H21" s="70"/>
      <c r="I21" s="70"/>
      <c r="J21" s="70"/>
      <c r="K21" s="70"/>
      <c r="L21" s="70"/>
      <c r="M21" s="70"/>
    </row>
    <row r="22" spans="1:13" ht="12">
      <c r="A22" s="70"/>
      <c r="B22" s="70"/>
      <c r="C22" s="70"/>
      <c r="D22" s="70"/>
      <c r="E22" s="70"/>
      <c r="F22" s="70"/>
      <c r="G22" s="70" t="s">
        <v>71</v>
      </c>
      <c r="H22" s="70"/>
      <c r="I22" s="70"/>
      <c r="J22" s="70"/>
      <c r="K22" s="70"/>
      <c r="L22" s="70"/>
      <c r="M22" s="70"/>
    </row>
    <row r="23" spans="1:13" ht="12">
      <c r="A23" s="70"/>
      <c r="B23" s="70"/>
      <c r="C23" s="70"/>
      <c r="D23" s="70"/>
      <c r="E23" s="70"/>
      <c r="F23" s="70"/>
      <c r="G23" s="70" t="s">
        <v>72</v>
      </c>
      <c r="H23" s="70"/>
      <c r="I23" s="70"/>
      <c r="J23" s="70"/>
      <c r="K23" s="70"/>
      <c r="L23" s="70"/>
      <c r="M23" s="70"/>
    </row>
    <row r="24" spans="1:13" ht="12">
      <c r="A24" s="70" t="s">
        <v>93</v>
      </c>
      <c r="B24" s="70" t="s">
        <v>15</v>
      </c>
      <c r="C24" s="70">
        <v>4</v>
      </c>
      <c r="D24" s="70" t="s">
        <v>94</v>
      </c>
      <c r="E24" s="70">
        <v>0</v>
      </c>
      <c r="F24" s="74" t="s">
        <v>29</v>
      </c>
      <c r="G24" s="70" t="s">
        <v>95</v>
      </c>
      <c r="H24" s="70" t="s">
        <v>96</v>
      </c>
      <c r="I24" s="70" t="s">
        <v>16</v>
      </c>
      <c r="J24" s="70">
        <v>6</v>
      </c>
      <c r="K24" s="70" t="s">
        <v>97</v>
      </c>
      <c r="L24" s="70">
        <v>1</v>
      </c>
      <c r="M24" s="70" t="s">
        <v>31</v>
      </c>
    </row>
    <row r="25" spans="1:13" ht="12">
      <c r="A25" s="70" t="s">
        <v>98</v>
      </c>
      <c r="B25" s="70" t="s">
        <v>99</v>
      </c>
      <c r="C25" s="70">
        <v>0</v>
      </c>
      <c r="D25" s="70" t="s">
        <v>100</v>
      </c>
      <c r="E25" s="70">
        <v>4</v>
      </c>
      <c r="F25" s="70" t="s">
        <v>41</v>
      </c>
      <c r="G25" s="70" t="s">
        <v>101</v>
      </c>
      <c r="H25" s="70"/>
      <c r="I25" s="70"/>
      <c r="J25" s="70"/>
      <c r="K25" s="70"/>
      <c r="L25" s="70"/>
      <c r="M25" s="70"/>
    </row>
    <row r="26" spans="1:13" ht="12">
      <c r="A26" s="66" t="s">
        <v>260</v>
      </c>
      <c r="B26" s="70" t="s">
        <v>28</v>
      </c>
      <c r="C26" s="70"/>
      <c r="D26" s="70" t="s">
        <v>263</v>
      </c>
      <c r="E26" s="70"/>
      <c r="F26" s="70" t="s">
        <v>40</v>
      </c>
      <c r="G26" s="70" t="s">
        <v>102</v>
      </c>
      <c r="H26" s="66" t="s">
        <v>260</v>
      </c>
      <c r="I26" s="66" t="s">
        <v>264</v>
      </c>
      <c r="J26" s="70"/>
      <c r="K26" s="70" t="s">
        <v>261</v>
      </c>
      <c r="L26" s="70"/>
      <c r="M26" s="70" t="s">
        <v>14</v>
      </c>
    </row>
    <row r="27" spans="1:13" ht="12">
      <c r="A27" s="70"/>
      <c r="B27" s="70"/>
      <c r="C27" s="70"/>
      <c r="D27" s="70"/>
      <c r="E27" s="70"/>
      <c r="F27" s="70"/>
      <c r="G27" s="70" t="s">
        <v>103</v>
      </c>
      <c r="H27" s="70"/>
      <c r="I27" s="70"/>
      <c r="J27" s="70"/>
      <c r="K27" s="70"/>
      <c r="L27" s="70"/>
      <c r="M27" s="70"/>
    </row>
    <row r="30" spans="1:13" ht="12">
      <c r="A30" s="70" t="s">
        <v>104</v>
      </c>
      <c r="B30" s="135" t="s">
        <v>105</v>
      </c>
      <c r="C30" s="135"/>
      <c r="D30" s="135"/>
      <c r="E30" s="135"/>
      <c r="F30" s="135"/>
      <c r="G30" s="70" t="s">
        <v>106</v>
      </c>
      <c r="H30" s="70" t="s">
        <v>104</v>
      </c>
      <c r="I30" s="135" t="s">
        <v>107</v>
      </c>
      <c r="J30" s="135"/>
      <c r="K30" s="135"/>
      <c r="L30" s="135"/>
      <c r="M30" s="135"/>
    </row>
    <row r="31" spans="1:13" ht="12">
      <c r="A31" s="70" t="s">
        <v>108</v>
      </c>
      <c r="B31" s="70" t="s">
        <v>19</v>
      </c>
      <c r="C31" s="70">
        <v>0</v>
      </c>
      <c r="D31" s="70" t="s">
        <v>64</v>
      </c>
      <c r="E31" s="70">
        <v>0</v>
      </c>
      <c r="F31" s="70" t="s">
        <v>109</v>
      </c>
      <c r="G31" s="71" t="s">
        <v>110</v>
      </c>
      <c r="H31" s="70" t="s">
        <v>76</v>
      </c>
      <c r="I31" s="70" t="s">
        <v>24</v>
      </c>
      <c r="J31" s="70">
        <v>0</v>
      </c>
      <c r="K31" s="70" t="s">
        <v>77</v>
      </c>
      <c r="L31" s="70">
        <v>1</v>
      </c>
      <c r="M31" s="70" t="s">
        <v>111</v>
      </c>
    </row>
    <row r="32" spans="1:13" ht="12">
      <c r="A32" s="70" t="s">
        <v>112</v>
      </c>
      <c r="B32" s="70" t="s">
        <v>32</v>
      </c>
      <c r="C32" s="70">
        <v>1</v>
      </c>
      <c r="D32" s="70" t="s">
        <v>79</v>
      </c>
      <c r="E32" s="70">
        <v>1</v>
      </c>
      <c r="F32" s="70" t="s">
        <v>33</v>
      </c>
      <c r="G32" s="70" t="s">
        <v>113</v>
      </c>
      <c r="H32" s="70" t="s">
        <v>114</v>
      </c>
      <c r="I32" s="70" t="s">
        <v>35</v>
      </c>
      <c r="J32" s="70">
        <v>0</v>
      </c>
      <c r="K32" s="70" t="s">
        <v>83</v>
      </c>
      <c r="L32" s="70">
        <v>1</v>
      </c>
      <c r="M32" s="70" t="s">
        <v>14</v>
      </c>
    </row>
    <row r="33" spans="1:13" ht="12">
      <c r="A33" s="66" t="s">
        <v>260</v>
      </c>
      <c r="B33" s="70" t="s">
        <v>19</v>
      </c>
      <c r="C33" s="70"/>
      <c r="D33" s="70" t="s">
        <v>261</v>
      </c>
      <c r="E33" s="70"/>
      <c r="F33" s="70" t="s">
        <v>15</v>
      </c>
      <c r="G33" s="70" t="s">
        <v>115</v>
      </c>
      <c r="H33" s="66" t="s">
        <v>260</v>
      </c>
      <c r="I33" s="72" t="s">
        <v>24</v>
      </c>
      <c r="J33" s="72"/>
      <c r="K33" s="70" t="s">
        <v>263</v>
      </c>
      <c r="L33" s="70"/>
      <c r="M33" s="70" t="s">
        <v>16</v>
      </c>
    </row>
    <row r="34" spans="1:13" ht="12">
      <c r="A34" s="70" t="s">
        <v>116</v>
      </c>
      <c r="B34" s="70" t="s">
        <v>117</v>
      </c>
      <c r="C34" s="70">
        <v>2</v>
      </c>
      <c r="D34" s="70" t="s">
        <v>118</v>
      </c>
      <c r="E34" s="70">
        <v>4</v>
      </c>
      <c r="F34" s="70" t="s">
        <v>119</v>
      </c>
      <c r="G34" s="70" t="s">
        <v>120</v>
      </c>
      <c r="H34" s="70" t="s">
        <v>121</v>
      </c>
      <c r="I34" s="70" t="s">
        <v>122</v>
      </c>
      <c r="J34" s="70">
        <v>0</v>
      </c>
      <c r="K34" s="70" t="s">
        <v>118</v>
      </c>
      <c r="L34" s="70">
        <v>0</v>
      </c>
      <c r="M34" s="70" t="s">
        <v>26</v>
      </c>
    </row>
    <row r="35" spans="1:13" ht="12">
      <c r="A35" s="70" t="s">
        <v>78</v>
      </c>
      <c r="B35" s="70" t="s">
        <v>33</v>
      </c>
      <c r="C35" s="70">
        <v>1</v>
      </c>
      <c r="D35" s="70" t="s">
        <v>123</v>
      </c>
      <c r="E35" s="70">
        <v>0</v>
      </c>
      <c r="F35" s="70" t="s">
        <v>124</v>
      </c>
      <c r="G35" s="70" t="s">
        <v>125</v>
      </c>
      <c r="H35" s="70" t="s">
        <v>114</v>
      </c>
      <c r="I35" s="70" t="s">
        <v>14</v>
      </c>
      <c r="J35" s="70">
        <v>3</v>
      </c>
      <c r="K35" s="70" t="s">
        <v>118</v>
      </c>
      <c r="L35" s="70">
        <v>0</v>
      </c>
      <c r="M35" s="66" t="s">
        <v>36</v>
      </c>
    </row>
    <row r="36" spans="1:13" ht="12">
      <c r="A36" s="70" t="s">
        <v>126</v>
      </c>
      <c r="B36" s="70" t="s">
        <v>19</v>
      </c>
      <c r="C36" s="70">
        <v>0</v>
      </c>
      <c r="D36" s="70" t="s">
        <v>64</v>
      </c>
      <c r="E36" s="70">
        <v>2</v>
      </c>
      <c r="F36" s="74" t="s">
        <v>53</v>
      </c>
      <c r="G36" s="70" t="s">
        <v>72</v>
      </c>
      <c r="H36" s="70" t="s">
        <v>127</v>
      </c>
      <c r="I36" s="70" t="s">
        <v>128</v>
      </c>
      <c r="J36" s="70">
        <v>2</v>
      </c>
      <c r="K36" s="70" t="s">
        <v>68</v>
      </c>
      <c r="L36" s="70">
        <v>0</v>
      </c>
      <c r="M36" s="70" t="s">
        <v>69</v>
      </c>
    </row>
    <row r="37" spans="1:13" ht="12">
      <c r="A37" s="70"/>
      <c r="B37" s="70"/>
      <c r="C37" s="70"/>
      <c r="D37" s="70"/>
      <c r="E37" s="70"/>
      <c r="F37" s="70"/>
      <c r="G37" s="70" t="s">
        <v>129</v>
      </c>
      <c r="H37" s="70"/>
      <c r="I37" s="70"/>
      <c r="J37" s="70"/>
      <c r="K37" s="70"/>
      <c r="L37" s="70"/>
      <c r="M37" s="70"/>
    </row>
    <row r="38" spans="1:13" ht="12">
      <c r="A38" s="70"/>
      <c r="B38" s="70"/>
      <c r="C38" s="70"/>
      <c r="D38" s="70"/>
      <c r="E38" s="70"/>
      <c r="F38" s="70"/>
      <c r="G38" s="70" t="s">
        <v>130</v>
      </c>
      <c r="H38" s="70"/>
      <c r="I38" s="70"/>
      <c r="J38" s="70"/>
      <c r="K38" s="70"/>
      <c r="L38" s="70"/>
      <c r="M38" s="70"/>
    </row>
    <row r="39" spans="1:13" ht="12">
      <c r="A39" s="70" t="s">
        <v>127</v>
      </c>
      <c r="B39" s="70" t="s">
        <v>19</v>
      </c>
      <c r="C39" s="70">
        <v>0</v>
      </c>
      <c r="D39" s="70" t="s">
        <v>64</v>
      </c>
      <c r="E39" s="70">
        <v>1</v>
      </c>
      <c r="F39" s="70" t="s">
        <v>74</v>
      </c>
      <c r="G39" s="70" t="s">
        <v>131</v>
      </c>
      <c r="H39" s="70" t="s">
        <v>67</v>
      </c>
      <c r="I39" s="74" t="s">
        <v>53</v>
      </c>
      <c r="J39" s="70">
        <v>1</v>
      </c>
      <c r="K39" s="70" t="s">
        <v>68</v>
      </c>
      <c r="L39" s="70">
        <v>1</v>
      </c>
      <c r="M39" s="70" t="s">
        <v>128</v>
      </c>
    </row>
    <row r="40" spans="1:13" ht="12">
      <c r="A40" s="66" t="s">
        <v>265</v>
      </c>
      <c r="B40" s="70" t="s">
        <v>23</v>
      </c>
      <c r="C40" s="70"/>
      <c r="D40" s="70" t="s">
        <v>263</v>
      </c>
      <c r="E40" s="70"/>
      <c r="F40" s="70" t="s">
        <v>31</v>
      </c>
      <c r="G40" s="70" t="s">
        <v>132</v>
      </c>
      <c r="H40" s="66" t="s">
        <v>265</v>
      </c>
      <c r="I40" s="70" t="s">
        <v>26</v>
      </c>
      <c r="J40" s="70"/>
      <c r="K40" s="70" t="s">
        <v>261</v>
      </c>
      <c r="L40" s="70"/>
      <c r="M40" s="70" t="s">
        <v>41</v>
      </c>
    </row>
    <row r="43" spans="1:13" ht="12">
      <c r="A43" s="70" t="s">
        <v>133</v>
      </c>
      <c r="B43" s="135" t="s">
        <v>134</v>
      </c>
      <c r="C43" s="135"/>
      <c r="D43" s="135"/>
      <c r="E43" s="135"/>
      <c r="F43" s="135"/>
      <c r="G43" s="70" t="s">
        <v>135</v>
      </c>
      <c r="H43" s="70" t="s">
        <v>133</v>
      </c>
      <c r="I43" s="135" t="s">
        <v>136</v>
      </c>
      <c r="J43" s="135"/>
      <c r="K43" s="135"/>
      <c r="L43" s="135"/>
      <c r="M43" s="135"/>
    </row>
    <row r="44" spans="1:13" ht="12">
      <c r="A44" s="70" t="s">
        <v>93</v>
      </c>
      <c r="B44" s="70" t="s">
        <v>15</v>
      </c>
      <c r="C44" s="70">
        <v>0</v>
      </c>
      <c r="D44" s="70" t="s">
        <v>94</v>
      </c>
      <c r="E44" s="70">
        <v>2</v>
      </c>
      <c r="F44" s="70" t="s">
        <v>28</v>
      </c>
      <c r="G44" s="71" t="s">
        <v>61</v>
      </c>
      <c r="H44" s="70" t="s">
        <v>137</v>
      </c>
      <c r="I44" s="70" t="s">
        <v>16</v>
      </c>
      <c r="J44" s="70">
        <v>3</v>
      </c>
      <c r="K44" s="70" t="s">
        <v>154</v>
      </c>
      <c r="L44" s="70">
        <v>0</v>
      </c>
      <c r="M44" s="66" t="s">
        <v>152</v>
      </c>
    </row>
    <row r="45" spans="1:13" ht="12">
      <c r="A45" s="70" t="s">
        <v>138</v>
      </c>
      <c r="B45" s="70" t="s">
        <v>139</v>
      </c>
      <c r="C45" s="70">
        <v>0</v>
      </c>
      <c r="D45" s="70" t="s">
        <v>79</v>
      </c>
      <c r="E45" s="70">
        <v>0</v>
      </c>
      <c r="F45" s="70" t="s">
        <v>40</v>
      </c>
      <c r="G45" s="70" t="s">
        <v>140</v>
      </c>
      <c r="H45" s="70"/>
      <c r="I45" s="70"/>
      <c r="J45" s="70"/>
      <c r="K45" s="70"/>
      <c r="L45" s="70"/>
      <c r="M45" s="70"/>
    </row>
    <row r="46" spans="1:13" ht="12">
      <c r="A46" s="70"/>
      <c r="B46" s="70"/>
      <c r="C46" s="70"/>
      <c r="D46" s="70"/>
      <c r="E46" s="70"/>
      <c r="F46" s="70"/>
      <c r="G46" s="70" t="s">
        <v>141</v>
      </c>
      <c r="H46" s="70"/>
      <c r="I46" s="72"/>
      <c r="J46" s="72"/>
      <c r="K46" s="70"/>
      <c r="L46" s="70"/>
      <c r="M46" s="70"/>
    </row>
    <row r="47" spans="1:13" ht="12">
      <c r="A47" s="70" t="s">
        <v>142</v>
      </c>
      <c r="B47" s="70" t="s">
        <v>28</v>
      </c>
      <c r="C47" s="70">
        <v>4</v>
      </c>
      <c r="D47" s="70" t="s">
        <v>79</v>
      </c>
      <c r="E47" s="70">
        <v>0</v>
      </c>
      <c r="F47" s="74" t="s">
        <v>29</v>
      </c>
      <c r="G47" s="70" t="s">
        <v>143</v>
      </c>
      <c r="H47" s="70" t="s">
        <v>144</v>
      </c>
      <c r="I47" s="66" t="s">
        <v>152</v>
      </c>
      <c r="J47" s="70">
        <v>3</v>
      </c>
      <c r="K47" s="70" t="s">
        <v>154</v>
      </c>
      <c r="L47" s="70">
        <v>0</v>
      </c>
      <c r="M47" s="70" t="s">
        <v>31</v>
      </c>
    </row>
    <row r="48" spans="1:13" ht="12">
      <c r="A48" s="70" t="s">
        <v>145</v>
      </c>
      <c r="B48" s="70" t="s">
        <v>40</v>
      </c>
      <c r="C48" s="70">
        <v>0</v>
      </c>
      <c r="D48" s="70" t="s">
        <v>94</v>
      </c>
      <c r="E48" s="70">
        <v>4</v>
      </c>
      <c r="F48" s="70" t="s">
        <v>41</v>
      </c>
      <c r="G48" s="70" t="s">
        <v>146</v>
      </c>
      <c r="H48" s="66" t="s">
        <v>260</v>
      </c>
      <c r="I48" s="70" t="s">
        <v>32</v>
      </c>
      <c r="J48" s="70"/>
      <c r="K48" s="70" t="s">
        <v>262</v>
      </c>
      <c r="L48" s="70"/>
      <c r="M48" s="70" t="s">
        <v>269</v>
      </c>
    </row>
    <row r="49" spans="1:13" ht="12">
      <c r="A49" s="70" t="s">
        <v>147</v>
      </c>
      <c r="B49" s="70" t="s">
        <v>56</v>
      </c>
      <c r="C49" s="70">
        <v>4</v>
      </c>
      <c r="D49" s="70" t="s">
        <v>88</v>
      </c>
      <c r="E49" s="70">
        <v>0</v>
      </c>
      <c r="F49" s="70" t="s">
        <v>57</v>
      </c>
      <c r="G49" s="70" t="s">
        <v>72</v>
      </c>
      <c r="H49" s="70" t="s">
        <v>148</v>
      </c>
      <c r="I49" s="70" t="s">
        <v>153</v>
      </c>
      <c r="J49" s="70">
        <v>0</v>
      </c>
      <c r="K49" s="70" t="s">
        <v>154</v>
      </c>
      <c r="L49" s="70">
        <v>1</v>
      </c>
      <c r="M49" s="70" t="s">
        <v>58</v>
      </c>
    </row>
    <row r="50" spans="1:13" ht="12">
      <c r="A50" s="70"/>
      <c r="B50" s="70"/>
      <c r="C50" s="70"/>
      <c r="D50" s="70"/>
      <c r="E50" s="70"/>
      <c r="F50" s="70"/>
      <c r="G50" s="70" t="s">
        <v>129</v>
      </c>
      <c r="H50" s="70"/>
      <c r="I50" s="70"/>
      <c r="J50" s="70"/>
      <c r="K50" s="70"/>
      <c r="L50" s="70"/>
      <c r="M50" s="70"/>
    </row>
    <row r="51" spans="1:13" ht="12">
      <c r="A51" s="70"/>
      <c r="B51" s="70"/>
      <c r="C51" s="70"/>
      <c r="D51" s="70"/>
      <c r="E51" s="70"/>
      <c r="F51" s="70"/>
      <c r="G51" s="70" t="s">
        <v>130</v>
      </c>
      <c r="H51" s="70"/>
      <c r="I51" s="70"/>
      <c r="J51" s="70"/>
      <c r="K51" s="70"/>
      <c r="L51" s="70"/>
      <c r="M51" s="70"/>
    </row>
    <row r="52" spans="1:13" ht="12">
      <c r="A52" s="70" t="s">
        <v>148</v>
      </c>
      <c r="B52" s="70" t="s">
        <v>56</v>
      </c>
      <c r="C52" s="70">
        <v>0</v>
      </c>
      <c r="D52" s="70" t="s">
        <v>88</v>
      </c>
      <c r="E52" s="70">
        <v>1</v>
      </c>
      <c r="F52" s="70" t="s">
        <v>149</v>
      </c>
      <c r="G52" s="70" t="s">
        <v>150</v>
      </c>
      <c r="H52" s="70" t="s">
        <v>91</v>
      </c>
      <c r="I52" s="70" t="s">
        <v>57</v>
      </c>
      <c r="J52" s="70">
        <v>0</v>
      </c>
      <c r="K52" s="70" t="s">
        <v>154</v>
      </c>
      <c r="L52" s="70">
        <v>3</v>
      </c>
      <c r="M52" s="70" t="s">
        <v>153</v>
      </c>
    </row>
    <row r="53" spans="1:13" ht="12">
      <c r="A53" s="66" t="s">
        <v>260</v>
      </c>
      <c r="B53" s="66" t="s">
        <v>266</v>
      </c>
      <c r="C53" s="70"/>
      <c r="D53" s="70" t="s">
        <v>263</v>
      </c>
      <c r="E53" s="70"/>
      <c r="F53" s="70" t="s">
        <v>267</v>
      </c>
      <c r="G53" s="70" t="s">
        <v>151</v>
      </c>
      <c r="H53" s="66" t="s">
        <v>260</v>
      </c>
      <c r="I53" s="70" t="s">
        <v>268</v>
      </c>
      <c r="J53" s="70"/>
      <c r="K53" s="70" t="s">
        <v>263</v>
      </c>
      <c r="L53" s="70"/>
      <c r="M53" s="70" t="s">
        <v>35</v>
      </c>
    </row>
  </sheetData>
  <mergeCells count="9">
    <mergeCell ref="B30:F30"/>
    <mergeCell ref="I30:M30"/>
    <mergeCell ref="B43:F43"/>
    <mergeCell ref="I43:M43"/>
    <mergeCell ref="A1:M1"/>
    <mergeCell ref="B4:F4"/>
    <mergeCell ref="I4:M4"/>
    <mergeCell ref="B17:F17"/>
    <mergeCell ref="I17:M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 topLeftCell="A1">
      <selection activeCell="F74" sqref="F74"/>
    </sheetView>
  </sheetViews>
  <sheetFormatPr defaultColWidth="9.00390625" defaultRowHeight="36.75" customHeight="1"/>
  <cols>
    <col min="1" max="1" width="10.625" style="20" customWidth="1"/>
    <col min="2" max="18" width="4.75390625" style="20" customWidth="1"/>
    <col min="19" max="16384" width="13.625" style="20" customWidth="1"/>
  </cols>
  <sheetData>
    <row r="1" spans="1:9" ht="16.5" customHeight="1">
      <c r="A1" s="134" t="s">
        <v>21</v>
      </c>
      <c r="B1" s="134"/>
      <c r="C1" s="134"/>
      <c r="D1" s="134"/>
      <c r="E1" s="134"/>
      <c r="F1" s="134"/>
      <c r="G1" s="134"/>
      <c r="H1" s="134"/>
      <c r="I1" s="134"/>
    </row>
    <row r="2" spans="1:18" ht="16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5" ht="16.5" customHeight="1">
      <c r="A3" s="21"/>
      <c r="B3" s="21"/>
      <c r="C3" s="21"/>
      <c r="D3" s="21"/>
      <c r="E3" s="21"/>
    </row>
    <row r="4" spans="1:5" ht="16.5" customHeight="1" thickBot="1">
      <c r="A4" s="31" t="s">
        <v>7</v>
      </c>
      <c r="B4" s="32"/>
      <c r="C4" s="21"/>
      <c r="D4" s="21"/>
      <c r="E4" s="21"/>
    </row>
    <row r="5" spans="1:15" ht="16.5" customHeight="1" thickBot="1">
      <c r="A5" s="22"/>
      <c r="B5" s="149" t="s">
        <v>19</v>
      </c>
      <c r="C5" s="150"/>
      <c r="D5" s="151"/>
      <c r="E5" s="149" t="s">
        <v>22</v>
      </c>
      <c r="F5" s="150"/>
      <c r="G5" s="151"/>
      <c r="H5" s="149" t="s">
        <v>23</v>
      </c>
      <c r="I5" s="150"/>
      <c r="J5" s="150"/>
      <c r="K5" s="23" t="s">
        <v>0</v>
      </c>
      <c r="L5" s="23" t="s">
        <v>1</v>
      </c>
      <c r="M5" s="23" t="s">
        <v>2</v>
      </c>
      <c r="N5" s="23" t="s">
        <v>3</v>
      </c>
      <c r="O5" s="23" t="s">
        <v>4</v>
      </c>
    </row>
    <row r="6" spans="1:15" ht="16.5" customHeight="1" thickBot="1">
      <c r="A6" s="141" t="str">
        <f>B5</f>
        <v>五色ＦＣ</v>
      </c>
      <c r="B6" s="143"/>
      <c r="C6" s="144"/>
      <c r="D6" s="145"/>
      <c r="E6" s="18">
        <f>'１日目タイムスケ'!C31</f>
        <v>0</v>
      </c>
      <c r="F6" s="24" t="s">
        <v>8</v>
      </c>
      <c r="G6" s="25">
        <f>'１日目タイムスケ'!E31</f>
        <v>0</v>
      </c>
      <c r="H6" s="26">
        <f>'１日目タイムスケ'!C11</f>
        <v>3</v>
      </c>
      <c r="I6" s="24" t="s">
        <v>8</v>
      </c>
      <c r="J6" s="26">
        <f>'１日目タイムスケ'!E11</f>
        <v>1</v>
      </c>
      <c r="K6" s="137">
        <v>4</v>
      </c>
      <c r="L6" s="137">
        <f>SUM(E6,H6)</f>
        <v>3</v>
      </c>
      <c r="M6" s="137">
        <f>SUM(G6,J6)</f>
        <v>1</v>
      </c>
      <c r="N6" s="139">
        <f>$L$6-$M$6</f>
        <v>2</v>
      </c>
      <c r="O6" s="139">
        <v>1</v>
      </c>
    </row>
    <row r="7" spans="1:15" ht="16.5" customHeight="1" thickBot="1">
      <c r="A7" s="142"/>
      <c r="B7" s="146"/>
      <c r="C7" s="147"/>
      <c r="D7" s="148"/>
      <c r="E7" s="27" t="s">
        <v>5</v>
      </c>
      <c r="F7" s="22">
        <v>1</v>
      </c>
      <c r="G7" s="28"/>
      <c r="H7" s="29" t="s">
        <v>5</v>
      </c>
      <c r="I7" s="22">
        <v>3</v>
      </c>
      <c r="J7" s="29"/>
      <c r="K7" s="138"/>
      <c r="L7" s="138"/>
      <c r="M7" s="138"/>
      <c r="N7" s="140"/>
      <c r="O7" s="140"/>
    </row>
    <row r="8" spans="1:15" ht="16.5" customHeight="1" thickBot="1">
      <c r="A8" s="141" t="str">
        <f>E5</f>
        <v>ＦＣマトリックス</v>
      </c>
      <c r="B8" s="18">
        <f>'１日目タイムスケ'!E31</f>
        <v>0</v>
      </c>
      <c r="C8" s="24" t="s">
        <v>8</v>
      </c>
      <c r="D8" s="25">
        <f>'１日目タイムスケ'!C31</f>
        <v>0</v>
      </c>
      <c r="E8" s="143"/>
      <c r="F8" s="144"/>
      <c r="G8" s="145"/>
      <c r="H8" s="18">
        <f>'１日目タイムスケ'!C34</f>
        <v>2</v>
      </c>
      <c r="I8" s="24" t="s">
        <v>8</v>
      </c>
      <c r="J8" s="26">
        <f>'１日目タイムスケ'!E34</f>
        <v>4</v>
      </c>
      <c r="K8" s="137">
        <f>SUM(I9,C9)</f>
        <v>1</v>
      </c>
      <c r="L8" s="137">
        <f>SUM(B8,H8)</f>
        <v>2</v>
      </c>
      <c r="M8" s="137">
        <f>SUM(D8,J8)</f>
        <v>4</v>
      </c>
      <c r="N8" s="139">
        <f>$L$8-$M$8</f>
        <v>-2</v>
      </c>
      <c r="O8" s="139">
        <v>3</v>
      </c>
    </row>
    <row r="9" spans="1:15" ht="16.5" customHeight="1" thickBot="1">
      <c r="A9" s="142"/>
      <c r="B9" s="27" t="s">
        <v>5</v>
      </c>
      <c r="C9" s="22">
        <v>1</v>
      </c>
      <c r="D9" s="28"/>
      <c r="E9" s="146"/>
      <c r="F9" s="147"/>
      <c r="G9" s="148"/>
      <c r="H9" s="27" t="s">
        <v>5</v>
      </c>
      <c r="I9" s="22">
        <v>0</v>
      </c>
      <c r="J9" s="29"/>
      <c r="K9" s="138"/>
      <c r="L9" s="138"/>
      <c r="M9" s="138"/>
      <c r="N9" s="140"/>
      <c r="O9" s="140"/>
    </row>
    <row r="10" spans="1:15" ht="16.5" customHeight="1" thickBot="1">
      <c r="A10" s="141" t="str">
        <f>H5</f>
        <v>なみはやＦＣ</v>
      </c>
      <c r="B10" s="18">
        <f>'１日目タイムスケ'!E11</f>
        <v>1</v>
      </c>
      <c r="C10" s="24" t="s">
        <v>8</v>
      </c>
      <c r="D10" s="25">
        <f>'１日目タイムスケ'!C11</f>
        <v>3</v>
      </c>
      <c r="E10" s="18">
        <f>'１日目タイムスケ'!E34</f>
        <v>4</v>
      </c>
      <c r="F10" s="24" t="s">
        <v>8</v>
      </c>
      <c r="G10" s="25">
        <f>'１日目タイムスケ'!C34</f>
        <v>2</v>
      </c>
      <c r="H10" s="143"/>
      <c r="I10" s="144"/>
      <c r="J10" s="144"/>
      <c r="K10" s="137">
        <f>SUM(C11,F11)</f>
        <v>3</v>
      </c>
      <c r="L10" s="137">
        <f>SUM(B10,E10)</f>
        <v>5</v>
      </c>
      <c r="M10" s="137">
        <f>SUM(D10,G10)</f>
        <v>5</v>
      </c>
      <c r="N10" s="139">
        <f>$L$10-$M$10</f>
        <v>0</v>
      </c>
      <c r="O10" s="139">
        <v>2</v>
      </c>
    </row>
    <row r="11" spans="1:15" ht="16.5" customHeight="1" thickBot="1">
      <c r="A11" s="142"/>
      <c r="B11" s="27" t="s">
        <v>5</v>
      </c>
      <c r="C11" s="22">
        <v>0</v>
      </c>
      <c r="D11" s="28"/>
      <c r="E11" s="27" t="s">
        <v>5</v>
      </c>
      <c r="F11" s="22">
        <v>3</v>
      </c>
      <c r="G11" s="28"/>
      <c r="H11" s="146"/>
      <c r="I11" s="147"/>
      <c r="J11" s="147"/>
      <c r="K11" s="138"/>
      <c r="L11" s="138"/>
      <c r="M11" s="138"/>
      <c r="N11" s="140"/>
      <c r="O11" s="140"/>
    </row>
    <row r="12" spans="1:18" ht="16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6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5" ht="16.5" customHeight="1" thickBot="1">
      <c r="A14" s="33" t="s">
        <v>9</v>
      </c>
      <c r="B14" s="34"/>
      <c r="C14" s="21"/>
      <c r="D14" s="21"/>
      <c r="E14" s="21"/>
    </row>
    <row r="15" spans="1:15" ht="16.5" customHeight="1" thickBot="1">
      <c r="A15" s="22"/>
      <c r="B15" s="149" t="s">
        <v>24</v>
      </c>
      <c r="C15" s="150"/>
      <c r="D15" s="151"/>
      <c r="E15" s="149" t="s">
        <v>25</v>
      </c>
      <c r="F15" s="150"/>
      <c r="G15" s="151"/>
      <c r="H15" s="149" t="s">
        <v>26</v>
      </c>
      <c r="I15" s="150"/>
      <c r="J15" s="150"/>
      <c r="K15" s="23" t="s">
        <v>0</v>
      </c>
      <c r="L15" s="23" t="s">
        <v>1</v>
      </c>
      <c r="M15" s="23" t="s">
        <v>2</v>
      </c>
      <c r="N15" s="23" t="s">
        <v>3</v>
      </c>
      <c r="O15" s="23" t="s">
        <v>4</v>
      </c>
    </row>
    <row r="16" spans="1:15" ht="16.5" customHeight="1" thickBot="1">
      <c r="A16" s="141" t="str">
        <f>$B$15</f>
        <v>小部キッズＦＣ</v>
      </c>
      <c r="B16" s="143"/>
      <c r="C16" s="144"/>
      <c r="D16" s="145"/>
      <c r="E16" s="18">
        <f>'１日目タイムスケ'!J31</f>
        <v>0</v>
      </c>
      <c r="F16" s="24" t="s">
        <v>8</v>
      </c>
      <c r="G16" s="25">
        <f>'１日目タイムスケ'!L31</f>
        <v>1</v>
      </c>
      <c r="H16" s="18">
        <f>'１日目タイムスケ'!J11</f>
        <v>0</v>
      </c>
      <c r="I16" s="24" t="s">
        <v>8</v>
      </c>
      <c r="J16" s="26">
        <f>'１日目タイムスケ'!L11</f>
        <v>2</v>
      </c>
      <c r="K16" s="137">
        <f>I17+F17</f>
        <v>0</v>
      </c>
      <c r="L16" s="137">
        <f>SUM(E16,H16)</f>
        <v>0</v>
      </c>
      <c r="M16" s="137">
        <f>SUM(G16,J16)</f>
        <v>3</v>
      </c>
      <c r="N16" s="139">
        <f>$L$16-$M$16</f>
        <v>-3</v>
      </c>
      <c r="O16" s="139">
        <v>3</v>
      </c>
    </row>
    <row r="17" spans="1:15" ht="16.5" customHeight="1" thickBot="1">
      <c r="A17" s="142"/>
      <c r="B17" s="146"/>
      <c r="C17" s="147"/>
      <c r="D17" s="148"/>
      <c r="E17" s="27" t="s">
        <v>5</v>
      </c>
      <c r="F17" s="22">
        <v>0</v>
      </c>
      <c r="G17" s="28"/>
      <c r="H17" s="27" t="s">
        <v>233</v>
      </c>
      <c r="I17" s="22">
        <v>0</v>
      </c>
      <c r="J17" s="29"/>
      <c r="K17" s="138"/>
      <c r="L17" s="138"/>
      <c r="M17" s="138"/>
      <c r="N17" s="140"/>
      <c r="O17" s="140"/>
    </row>
    <row r="18" spans="1:15" ht="16.5" customHeight="1" thickBot="1">
      <c r="A18" s="141" t="str">
        <f>$E$15</f>
        <v>リバースＦＣ</v>
      </c>
      <c r="B18" s="18">
        <f>'１日目タイムスケ'!L31</f>
        <v>1</v>
      </c>
      <c r="C18" s="24" t="s">
        <v>8</v>
      </c>
      <c r="D18" s="25">
        <f>'１日目タイムスケ'!J31</f>
        <v>0</v>
      </c>
      <c r="E18" s="143"/>
      <c r="F18" s="144"/>
      <c r="G18" s="145"/>
      <c r="H18" s="18">
        <f>'１日目タイムスケ'!J34</f>
        <v>0</v>
      </c>
      <c r="I18" s="24" t="s">
        <v>8</v>
      </c>
      <c r="J18" s="26">
        <f>'１日目タイムスケ'!L34</f>
        <v>0</v>
      </c>
      <c r="K18" s="137">
        <f>SUM(I19,C19)</f>
        <v>4</v>
      </c>
      <c r="L18" s="137">
        <f>SUM(B18,H18)</f>
        <v>1</v>
      </c>
      <c r="M18" s="137">
        <f>SUM(D18,J18)</f>
        <v>0</v>
      </c>
      <c r="N18" s="139">
        <f>$L$18-$M$18</f>
        <v>1</v>
      </c>
      <c r="O18" s="139">
        <v>2</v>
      </c>
    </row>
    <row r="19" spans="1:15" ht="16.5" customHeight="1" thickBot="1">
      <c r="A19" s="142"/>
      <c r="B19" s="27" t="s">
        <v>5</v>
      </c>
      <c r="C19" s="22">
        <v>3</v>
      </c>
      <c r="D19" s="28"/>
      <c r="E19" s="146"/>
      <c r="F19" s="147"/>
      <c r="G19" s="148"/>
      <c r="H19" s="27" t="s">
        <v>5</v>
      </c>
      <c r="I19" s="22">
        <v>1</v>
      </c>
      <c r="J19" s="29"/>
      <c r="K19" s="138"/>
      <c r="L19" s="138"/>
      <c r="M19" s="138"/>
      <c r="N19" s="140"/>
      <c r="O19" s="140"/>
    </row>
    <row r="20" spans="1:15" ht="16.5" customHeight="1" thickBot="1">
      <c r="A20" s="141" t="str">
        <f>$H$15</f>
        <v>守山白鳳ＳＪＳＣ</v>
      </c>
      <c r="B20" s="18">
        <f>'１日目タイムスケ'!L11</f>
        <v>2</v>
      </c>
      <c r="C20" s="24" t="s">
        <v>8</v>
      </c>
      <c r="D20" s="25">
        <f>'１日目タイムスケ'!J11</f>
        <v>0</v>
      </c>
      <c r="E20" s="18">
        <f>'１日目タイムスケ'!L34</f>
        <v>0</v>
      </c>
      <c r="F20" s="24" t="s">
        <v>8</v>
      </c>
      <c r="G20" s="25">
        <f>'１日目タイムスケ'!J34</f>
        <v>0</v>
      </c>
      <c r="H20" s="143"/>
      <c r="I20" s="144"/>
      <c r="J20" s="144"/>
      <c r="K20" s="137">
        <f>SUM(C21,F21)</f>
        <v>4</v>
      </c>
      <c r="L20" s="137">
        <f>SUM(B20,E20)</f>
        <v>2</v>
      </c>
      <c r="M20" s="137">
        <f>SUM(D20,G20)</f>
        <v>0</v>
      </c>
      <c r="N20" s="139">
        <f>$L$20-$M$20</f>
        <v>2</v>
      </c>
      <c r="O20" s="139">
        <v>1</v>
      </c>
    </row>
    <row r="21" spans="1:15" ht="16.5" customHeight="1" thickBot="1">
      <c r="A21" s="142"/>
      <c r="B21" s="27" t="s">
        <v>5</v>
      </c>
      <c r="C21" s="22">
        <v>3</v>
      </c>
      <c r="D21" s="28"/>
      <c r="E21" s="27" t="s">
        <v>5</v>
      </c>
      <c r="F21" s="22">
        <v>1</v>
      </c>
      <c r="G21" s="28"/>
      <c r="H21" s="146"/>
      <c r="I21" s="147"/>
      <c r="J21" s="147"/>
      <c r="K21" s="138"/>
      <c r="L21" s="138"/>
      <c r="M21" s="138"/>
      <c r="N21" s="140"/>
      <c r="O21" s="140"/>
    </row>
    <row r="22" spans="1:15" ht="16.5" customHeight="1">
      <c r="A22" s="3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6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5" ht="16.5" customHeight="1" thickBot="1">
      <c r="A24" s="19" t="s">
        <v>6</v>
      </c>
      <c r="B24" s="35"/>
      <c r="C24" s="21"/>
      <c r="D24" s="21"/>
      <c r="E24" s="21"/>
    </row>
    <row r="25" spans="1:15" ht="16.5" customHeight="1" thickBot="1">
      <c r="A25" s="22"/>
      <c r="B25" s="149" t="s">
        <v>27</v>
      </c>
      <c r="C25" s="150"/>
      <c r="D25" s="151"/>
      <c r="E25" s="149" t="s">
        <v>28</v>
      </c>
      <c r="F25" s="150"/>
      <c r="G25" s="151"/>
      <c r="H25" s="149" t="s">
        <v>29</v>
      </c>
      <c r="I25" s="150"/>
      <c r="J25" s="150"/>
      <c r="K25" s="23" t="s">
        <v>0</v>
      </c>
      <c r="L25" s="23" t="s">
        <v>1</v>
      </c>
      <c r="M25" s="23" t="s">
        <v>2</v>
      </c>
      <c r="N25" s="23" t="s">
        <v>3</v>
      </c>
      <c r="O25" s="23" t="s">
        <v>4</v>
      </c>
    </row>
    <row r="26" spans="1:15" ht="16.5" customHeight="1" thickBot="1">
      <c r="A26" s="141" t="str">
        <f>$B$25</f>
        <v>鹿の子台ＦＣ</v>
      </c>
      <c r="B26" s="143"/>
      <c r="C26" s="144"/>
      <c r="D26" s="145"/>
      <c r="E26" s="18">
        <f>'１日目タイムスケ'!C44</f>
        <v>0</v>
      </c>
      <c r="F26" s="24" t="s">
        <v>8</v>
      </c>
      <c r="G26" s="25">
        <f>'１日目タイムスケ'!E44</f>
        <v>2</v>
      </c>
      <c r="H26" s="18">
        <f>'１日目タイムスケ'!C24</f>
        <v>4</v>
      </c>
      <c r="I26" s="24" t="s">
        <v>8</v>
      </c>
      <c r="J26" s="26">
        <f>'１日目タイムスケ'!E24</f>
        <v>0</v>
      </c>
      <c r="K26" s="137">
        <f>SUM(I27,F27)</f>
        <v>3</v>
      </c>
      <c r="L26" s="137">
        <f>SUM(E26,H26)</f>
        <v>4</v>
      </c>
      <c r="M26" s="137">
        <f>SUM(G26,J26)</f>
        <v>2</v>
      </c>
      <c r="N26" s="139">
        <f>$L$26-$M$26</f>
        <v>2</v>
      </c>
      <c r="O26" s="139">
        <v>2</v>
      </c>
    </row>
    <row r="27" spans="1:15" ht="16.5" customHeight="1" thickBot="1">
      <c r="A27" s="142"/>
      <c r="B27" s="146"/>
      <c r="C27" s="147"/>
      <c r="D27" s="148"/>
      <c r="E27" s="27" t="s">
        <v>5</v>
      </c>
      <c r="F27" s="22">
        <v>0</v>
      </c>
      <c r="G27" s="28"/>
      <c r="H27" s="27" t="s">
        <v>5</v>
      </c>
      <c r="I27" s="22">
        <v>3</v>
      </c>
      <c r="J27" s="29"/>
      <c r="K27" s="138"/>
      <c r="L27" s="138"/>
      <c r="M27" s="138"/>
      <c r="N27" s="140"/>
      <c r="O27" s="140"/>
    </row>
    <row r="28" spans="1:15" ht="16.5" customHeight="1" thickBot="1">
      <c r="A28" s="141" t="str">
        <f>$E$25</f>
        <v>修斉ＳＳＤ</v>
      </c>
      <c r="B28" s="18">
        <f>'１日目タイムスケ'!E44</f>
        <v>2</v>
      </c>
      <c r="C28" s="24" t="s">
        <v>8</v>
      </c>
      <c r="D28" s="25">
        <f>'１日目タイムスケ'!C44</f>
        <v>0</v>
      </c>
      <c r="E28" s="143"/>
      <c r="F28" s="144"/>
      <c r="G28" s="145"/>
      <c r="H28" s="18">
        <f>'１日目タイムスケ'!C47</f>
        <v>4</v>
      </c>
      <c r="I28" s="24" t="s">
        <v>8</v>
      </c>
      <c r="J28" s="26">
        <f>'１日目タイムスケ'!E47</f>
        <v>0</v>
      </c>
      <c r="K28" s="137">
        <f>SUM(I29,C29)</f>
        <v>6</v>
      </c>
      <c r="L28" s="137">
        <f>SUM(B28,H28)</f>
        <v>6</v>
      </c>
      <c r="M28" s="137">
        <f>SUM(D28,J28)</f>
        <v>0</v>
      </c>
      <c r="N28" s="139">
        <f>$L$28-$M$28</f>
        <v>6</v>
      </c>
      <c r="O28" s="139">
        <v>1</v>
      </c>
    </row>
    <row r="29" spans="1:15" ht="16.5" customHeight="1" thickBot="1">
      <c r="A29" s="142"/>
      <c r="B29" s="27" t="s">
        <v>5</v>
      </c>
      <c r="C29" s="22">
        <v>3</v>
      </c>
      <c r="D29" s="28"/>
      <c r="E29" s="146"/>
      <c r="F29" s="147"/>
      <c r="G29" s="148"/>
      <c r="H29" s="27" t="s">
        <v>5</v>
      </c>
      <c r="I29" s="22">
        <v>3</v>
      </c>
      <c r="J29" s="29"/>
      <c r="K29" s="138"/>
      <c r="L29" s="138"/>
      <c r="M29" s="138"/>
      <c r="N29" s="140"/>
      <c r="O29" s="140"/>
    </row>
    <row r="30" spans="1:15" ht="16.5" customHeight="1" thickBot="1">
      <c r="A30" s="141" t="str">
        <f>$H$25</f>
        <v>ＦＣボンジョルノ佐竹台</v>
      </c>
      <c r="B30" s="18">
        <v>0</v>
      </c>
      <c r="C30" s="24" t="s">
        <v>8</v>
      </c>
      <c r="D30" s="25">
        <f>'１日目タイムスケ'!C24</f>
        <v>4</v>
      </c>
      <c r="E30" s="18">
        <v>0</v>
      </c>
      <c r="F30" s="24" t="s">
        <v>8</v>
      </c>
      <c r="G30" s="25">
        <f>'１日目タイムスケ'!C47</f>
        <v>4</v>
      </c>
      <c r="H30" s="143"/>
      <c r="I30" s="144"/>
      <c r="J30" s="144"/>
      <c r="K30" s="137">
        <f>SUM(C31,F31)</f>
        <v>0</v>
      </c>
      <c r="L30" s="137">
        <f>SUM(B30,E30)</f>
        <v>0</v>
      </c>
      <c r="M30" s="137">
        <f>SUM(D30,G30)</f>
        <v>8</v>
      </c>
      <c r="N30" s="139">
        <f>$L$30-$M$30</f>
        <v>-8</v>
      </c>
      <c r="O30" s="139">
        <v>3</v>
      </c>
    </row>
    <row r="31" spans="1:15" ht="16.5" customHeight="1" thickBot="1">
      <c r="A31" s="142"/>
      <c r="B31" s="27" t="s">
        <v>5</v>
      </c>
      <c r="C31" s="22">
        <v>0</v>
      </c>
      <c r="D31" s="28"/>
      <c r="E31" s="27" t="s">
        <v>5</v>
      </c>
      <c r="F31" s="22">
        <v>0</v>
      </c>
      <c r="G31" s="28"/>
      <c r="H31" s="146"/>
      <c r="I31" s="147"/>
      <c r="J31" s="147"/>
      <c r="K31" s="138"/>
      <c r="L31" s="138"/>
      <c r="M31" s="138"/>
      <c r="N31" s="140"/>
      <c r="O31" s="140"/>
    </row>
    <row r="32" spans="1:15" ht="16.5" customHeight="1">
      <c r="A32" s="3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6.5" customHeight="1">
      <c r="A33" s="3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6.5" customHeight="1" thickBot="1">
      <c r="A34" s="17" t="s">
        <v>10</v>
      </c>
      <c r="B34" s="36"/>
      <c r="C34" s="7"/>
      <c r="D34" s="7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6.5" customHeight="1" thickBot="1">
      <c r="A35" s="8"/>
      <c r="B35" s="152" t="s">
        <v>16</v>
      </c>
      <c r="C35" s="153"/>
      <c r="D35" s="104"/>
      <c r="E35" s="152" t="s">
        <v>30</v>
      </c>
      <c r="F35" s="153"/>
      <c r="G35" s="104"/>
      <c r="H35" s="152" t="s">
        <v>31</v>
      </c>
      <c r="I35" s="153"/>
      <c r="J35" s="153"/>
      <c r="K35" s="10" t="s">
        <v>0</v>
      </c>
      <c r="L35" s="10" t="s">
        <v>1</v>
      </c>
      <c r="M35" s="10" t="s">
        <v>2</v>
      </c>
      <c r="N35" s="10" t="s">
        <v>3</v>
      </c>
      <c r="O35" s="10" t="s">
        <v>4</v>
      </c>
    </row>
    <row r="36" spans="1:15" ht="16.5" customHeight="1" thickBot="1">
      <c r="A36" s="107" t="str">
        <f>B35</f>
        <v>猪名川ＦＣ</v>
      </c>
      <c r="B36" s="154"/>
      <c r="C36" s="155"/>
      <c r="D36" s="127"/>
      <c r="E36" s="4">
        <f>'１日目タイムスケ'!J44</f>
        <v>3</v>
      </c>
      <c r="F36" s="11" t="s">
        <v>8</v>
      </c>
      <c r="G36" s="12">
        <f>'１日目タイムスケ'!L44</f>
        <v>0</v>
      </c>
      <c r="H36" s="2">
        <f>'１日目タイムスケ'!J24</f>
        <v>6</v>
      </c>
      <c r="I36" s="11" t="s">
        <v>8</v>
      </c>
      <c r="J36" s="2">
        <f>'１日目タイムスケ'!L24</f>
        <v>1</v>
      </c>
      <c r="K36" s="129">
        <v>6</v>
      </c>
      <c r="L36" s="158">
        <f>SUM(E36,H36)</f>
        <v>9</v>
      </c>
      <c r="M36" s="158">
        <f>SUM(G36,J36)</f>
        <v>1</v>
      </c>
      <c r="N36" s="139">
        <f>$L$36-$M$36</f>
        <v>8</v>
      </c>
      <c r="O36" s="105">
        <v>1</v>
      </c>
    </row>
    <row r="37" spans="1:15" ht="16.5" customHeight="1" thickBot="1">
      <c r="A37" s="108"/>
      <c r="B37" s="156"/>
      <c r="C37" s="157"/>
      <c r="D37" s="128"/>
      <c r="E37" s="5" t="s">
        <v>5</v>
      </c>
      <c r="F37" s="8">
        <v>3</v>
      </c>
      <c r="G37" s="13"/>
      <c r="H37" s="3" t="s">
        <v>5</v>
      </c>
      <c r="I37" s="8">
        <v>3</v>
      </c>
      <c r="J37" s="3"/>
      <c r="K37" s="103"/>
      <c r="L37" s="159"/>
      <c r="M37" s="159"/>
      <c r="N37" s="140"/>
      <c r="O37" s="106"/>
    </row>
    <row r="38" spans="1:15" ht="16.5" customHeight="1" thickBot="1">
      <c r="A38" s="107" t="str">
        <f>E35</f>
        <v>Ｆ.Ｃ ＫＵＬＡＩＦＵ2003</v>
      </c>
      <c r="B38" s="4">
        <f>'１日目タイムスケ'!L44</f>
        <v>0</v>
      </c>
      <c r="C38" s="11" t="s">
        <v>8</v>
      </c>
      <c r="D38" s="12">
        <f>'１日目タイムスケ'!J44</f>
        <v>3</v>
      </c>
      <c r="E38" s="154"/>
      <c r="F38" s="155"/>
      <c r="G38" s="127"/>
      <c r="H38" s="4">
        <f>'１日目タイムスケ'!J47</f>
        <v>3</v>
      </c>
      <c r="I38" s="11" t="s">
        <v>8</v>
      </c>
      <c r="J38" s="2">
        <f>'１日目タイムスケ'!L47</f>
        <v>0</v>
      </c>
      <c r="K38" s="129">
        <v>3</v>
      </c>
      <c r="L38" s="158">
        <f>SUM(B38,H38)</f>
        <v>3</v>
      </c>
      <c r="M38" s="158">
        <f>SUM(D38,J38)</f>
        <v>3</v>
      </c>
      <c r="N38" s="139">
        <f>$L$38-$M$38</f>
        <v>0</v>
      </c>
      <c r="O38" s="105">
        <v>2</v>
      </c>
    </row>
    <row r="39" spans="1:15" ht="16.5" customHeight="1" thickBot="1">
      <c r="A39" s="108"/>
      <c r="B39" s="5" t="s">
        <v>5</v>
      </c>
      <c r="C39" s="8">
        <v>0</v>
      </c>
      <c r="D39" s="13"/>
      <c r="E39" s="156"/>
      <c r="F39" s="157"/>
      <c r="G39" s="128"/>
      <c r="H39" s="5" t="s">
        <v>5</v>
      </c>
      <c r="I39" s="8">
        <v>3</v>
      </c>
      <c r="J39" s="3"/>
      <c r="K39" s="103"/>
      <c r="L39" s="159"/>
      <c r="M39" s="159"/>
      <c r="N39" s="140"/>
      <c r="O39" s="106"/>
    </row>
    <row r="40" spans="1:15" ht="16.5" customHeight="1" thickBot="1">
      <c r="A40" s="107" t="str">
        <f>H35</f>
        <v>ＦＣ小倉ＳＳＤ</v>
      </c>
      <c r="B40" s="4">
        <f>'１日目タイムスケ'!L24</f>
        <v>1</v>
      </c>
      <c r="C40" s="11" t="s">
        <v>8</v>
      </c>
      <c r="D40" s="12">
        <f>'１日目タイムスケ'!J24</f>
        <v>6</v>
      </c>
      <c r="E40" s="4">
        <f>'１日目タイムスケ'!L47</f>
        <v>0</v>
      </c>
      <c r="F40" s="11" t="s">
        <v>8</v>
      </c>
      <c r="G40" s="12">
        <f>'１日目タイムスケ'!J47</f>
        <v>3</v>
      </c>
      <c r="H40" s="154"/>
      <c r="I40" s="155"/>
      <c r="J40" s="155"/>
      <c r="K40" s="129">
        <f>SUM(C41,F41)</f>
        <v>0</v>
      </c>
      <c r="L40" s="158">
        <f>SUM(B40,E40)</f>
        <v>1</v>
      </c>
      <c r="M40" s="158">
        <f>SUM(D40,G40)</f>
        <v>9</v>
      </c>
      <c r="N40" s="139">
        <f>$L$40-$M$40</f>
        <v>-8</v>
      </c>
      <c r="O40" s="105">
        <v>3</v>
      </c>
    </row>
    <row r="41" spans="1:15" ht="16.5" customHeight="1" thickBot="1">
      <c r="A41" s="108"/>
      <c r="B41" s="5" t="s">
        <v>5</v>
      </c>
      <c r="C41" s="8">
        <v>0</v>
      </c>
      <c r="D41" s="13"/>
      <c r="E41" s="5" t="s">
        <v>5</v>
      </c>
      <c r="F41" s="8">
        <v>0</v>
      </c>
      <c r="G41" s="13"/>
      <c r="H41" s="156"/>
      <c r="I41" s="157"/>
      <c r="J41" s="157"/>
      <c r="K41" s="103"/>
      <c r="L41" s="159"/>
      <c r="M41" s="159"/>
      <c r="N41" s="140"/>
      <c r="O41" s="106"/>
    </row>
    <row r="42" spans="1:15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6.5" customHeight="1" thickBot="1">
      <c r="A44" s="17" t="s">
        <v>11</v>
      </c>
      <c r="B44" s="36"/>
      <c r="C44" s="7"/>
      <c r="D44" s="7"/>
      <c r="E44" s="7"/>
      <c r="F44" s="1"/>
      <c r="G44" s="1" t="s">
        <v>12</v>
      </c>
      <c r="H44" s="1"/>
      <c r="I44" s="1"/>
      <c r="J44" s="1"/>
      <c r="K44" s="1"/>
      <c r="L44" s="1"/>
      <c r="M44" s="1"/>
      <c r="N44" s="1"/>
      <c r="O44" s="1"/>
    </row>
    <row r="45" spans="1:15" ht="16.5" customHeight="1" thickBot="1">
      <c r="A45" s="8"/>
      <c r="B45" s="152" t="s">
        <v>32</v>
      </c>
      <c r="C45" s="153"/>
      <c r="D45" s="104"/>
      <c r="E45" s="152" t="s">
        <v>33</v>
      </c>
      <c r="F45" s="153"/>
      <c r="G45" s="104"/>
      <c r="H45" s="152" t="s">
        <v>34</v>
      </c>
      <c r="I45" s="153"/>
      <c r="J45" s="153"/>
      <c r="K45" s="10" t="s">
        <v>0</v>
      </c>
      <c r="L45" s="10" t="s">
        <v>1</v>
      </c>
      <c r="M45" s="10" t="s">
        <v>2</v>
      </c>
      <c r="N45" s="10" t="s">
        <v>3</v>
      </c>
      <c r="O45" s="10" t="s">
        <v>4</v>
      </c>
    </row>
    <row r="46" spans="1:15" ht="16.5" customHeight="1" thickBot="1">
      <c r="A46" s="107" t="str">
        <f>B45</f>
        <v>夙川ＳＣ</v>
      </c>
      <c r="B46" s="154"/>
      <c r="C46" s="155"/>
      <c r="D46" s="127"/>
      <c r="E46" s="4">
        <f>'１日目タイムスケ'!C32</f>
        <v>1</v>
      </c>
      <c r="F46" s="11" t="s">
        <v>8</v>
      </c>
      <c r="G46" s="12">
        <f>'１日目タイムスケ'!E32</f>
        <v>1</v>
      </c>
      <c r="H46" s="4">
        <f>'１日目タイムスケ'!C12</f>
        <v>0</v>
      </c>
      <c r="I46" s="11" t="s">
        <v>8</v>
      </c>
      <c r="J46" s="2">
        <f>'１日目タイムスケ'!E12</f>
        <v>0</v>
      </c>
      <c r="K46" s="129">
        <v>2</v>
      </c>
      <c r="L46" s="158">
        <f>SUM(E46,H46)</f>
        <v>1</v>
      </c>
      <c r="M46" s="158">
        <f>SUM(G46,J46)</f>
        <v>1</v>
      </c>
      <c r="N46" s="139">
        <f>$L$46-$M$46</f>
        <v>0</v>
      </c>
      <c r="O46" s="105">
        <v>2</v>
      </c>
    </row>
    <row r="47" spans="1:15" ht="16.5" customHeight="1" thickBot="1">
      <c r="A47" s="108"/>
      <c r="B47" s="156"/>
      <c r="C47" s="157"/>
      <c r="D47" s="128"/>
      <c r="E47" s="5" t="s">
        <v>5</v>
      </c>
      <c r="F47" s="8">
        <v>1</v>
      </c>
      <c r="G47" s="13"/>
      <c r="H47" s="5" t="s">
        <v>5</v>
      </c>
      <c r="I47" s="8">
        <v>1</v>
      </c>
      <c r="J47" s="3"/>
      <c r="K47" s="103"/>
      <c r="L47" s="159"/>
      <c r="M47" s="159"/>
      <c r="N47" s="140"/>
      <c r="O47" s="106"/>
    </row>
    <row r="48" spans="1:15" ht="16.5" customHeight="1" thickBot="1">
      <c r="A48" s="107" t="str">
        <f>E45</f>
        <v>高倉ＪＦＣ</v>
      </c>
      <c r="B48" s="4">
        <f>'１日目タイムスケ'!E32</f>
        <v>1</v>
      </c>
      <c r="C48" s="11" t="s">
        <v>8</v>
      </c>
      <c r="D48" s="12">
        <f>'１日目タイムスケ'!C32</f>
        <v>1</v>
      </c>
      <c r="E48" s="154"/>
      <c r="F48" s="155"/>
      <c r="G48" s="127"/>
      <c r="H48" s="4">
        <f>'１日目タイムスケ'!C35</f>
        <v>1</v>
      </c>
      <c r="I48" s="11" t="s">
        <v>8</v>
      </c>
      <c r="J48" s="2">
        <f>'１日目タイムスケ'!E35</f>
        <v>0</v>
      </c>
      <c r="K48" s="129">
        <v>4</v>
      </c>
      <c r="L48" s="158">
        <f>SUM(B48,H48)</f>
        <v>2</v>
      </c>
      <c r="M48" s="158">
        <f>SUM(D48,J48)</f>
        <v>1</v>
      </c>
      <c r="N48" s="139">
        <f>$L$48-$M$48</f>
        <v>1</v>
      </c>
      <c r="O48" s="105">
        <v>1</v>
      </c>
    </row>
    <row r="49" spans="1:15" ht="16.5" customHeight="1" thickBot="1">
      <c r="A49" s="108"/>
      <c r="B49" s="5" t="s">
        <v>5</v>
      </c>
      <c r="C49" s="8">
        <v>1</v>
      </c>
      <c r="D49" s="13"/>
      <c r="E49" s="156"/>
      <c r="F49" s="157"/>
      <c r="G49" s="128"/>
      <c r="H49" s="5" t="s">
        <v>5</v>
      </c>
      <c r="I49" s="8">
        <v>3</v>
      </c>
      <c r="J49" s="3"/>
      <c r="K49" s="103"/>
      <c r="L49" s="159"/>
      <c r="M49" s="159"/>
      <c r="N49" s="140"/>
      <c r="O49" s="106"/>
    </row>
    <row r="50" spans="1:15" ht="16.5" customHeight="1" thickBot="1">
      <c r="A50" s="107" t="str">
        <f>H45</f>
        <v>センチュリーＦＣ</v>
      </c>
      <c r="B50" s="4">
        <f>'１日目タイムスケ'!C12</f>
        <v>0</v>
      </c>
      <c r="C50" s="11" t="s">
        <v>8</v>
      </c>
      <c r="D50" s="12">
        <f>'１日目タイムスケ'!C12</f>
        <v>0</v>
      </c>
      <c r="E50" s="4">
        <f>'１日目タイムスケ'!E35</f>
        <v>0</v>
      </c>
      <c r="F50" s="11" t="s">
        <v>8</v>
      </c>
      <c r="G50" s="12">
        <f>'１日目タイムスケ'!C35</f>
        <v>1</v>
      </c>
      <c r="H50" s="154"/>
      <c r="I50" s="155"/>
      <c r="J50" s="155"/>
      <c r="K50" s="129">
        <v>1</v>
      </c>
      <c r="L50" s="158">
        <f>SUM(B50,E50)</f>
        <v>0</v>
      </c>
      <c r="M50" s="158">
        <f>SUM(D50,G50)</f>
        <v>1</v>
      </c>
      <c r="N50" s="139">
        <f>$L$50-$M$50</f>
        <v>-1</v>
      </c>
      <c r="O50" s="105">
        <v>3</v>
      </c>
    </row>
    <row r="51" spans="1:15" ht="16.5" customHeight="1" thickBot="1">
      <c r="A51" s="108"/>
      <c r="B51" s="5" t="s">
        <v>5</v>
      </c>
      <c r="C51" s="8">
        <v>1</v>
      </c>
      <c r="D51" s="13"/>
      <c r="E51" s="5" t="s">
        <v>5</v>
      </c>
      <c r="F51" s="8">
        <v>0</v>
      </c>
      <c r="G51" s="13"/>
      <c r="H51" s="156"/>
      <c r="I51" s="157"/>
      <c r="J51" s="157"/>
      <c r="K51" s="103"/>
      <c r="L51" s="159"/>
      <c r="M51" s="159"/>
      <c r="N51" s="140"/>
      <c r="O51" s="106"/>
    </row>
    <row r="52" spans="1:15" ht="16.5" customHeight="1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4"/>
      <c r="O52" s="6"/>
    </row>
    <row r="53" spans="1:15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6.5" customHeight="1" thickBot="1">
      <c r="A54" s="17" t="s">
        <v>13</v>
      </c>
      <c r="B54" s="36"/>
      <c r="C54" s="7"/>
      <c r="D54" s="7"/>
      <c r="E54" s="7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 customHeight="1" thickBot="1">
      <c r="A55" s="8"/>
      <c r="B55" s="152" t="s">
        <v>35</v>
      </c>
      <c r="C55" s="153"/>
      <c r="D55" s="104"/>
      <c r="E55" s="152" t="s">
        <v>14</v>
      </c>
      <c r="F55" s="153"/>
      <c r="G55" s="104"/>
      <c r="H55" s="152" t="s">
        <v>36</v>
      </c>
      <c r="I55" s="153"/>
      <c r="J55" s="153"/>
      <c r="K55" s="10" t="s">
        <v>0</v>
      </c>
      <c r="L55" s="10" t="s">
        <v>1</v>
      </c>
      <c r="M55" s="10" t="s">
        <v>2</v>
      </c>
      <c r="N55" s="10" t="s">
        <v>3</v>
      </c>
      <c r="O55" s="10" t="s">
        <v>4</v>
      </c>
    </row>
    <row r="56" spans="1:15" ht="16.5" customHeight="1" thickBot="1">
      <c r="A56" s="107" t="str">
        <f>B55</f>
        <v>東灘ＳＳＤ</v>
      </c>
      <c r="B56" s="154"/>
      <c r="C56" s="155"/>
      <c r="D56" s="127"/>
      <c r="E56" s="4">
        <f>'１日目タイムスケ'!J32</f>
        <v>0</v>
      </c>
      <c r="F56" s="11" t="s">
        <v>8</v>
      </c>
      <c r="G56" s="12">
        <f>'１日目タイムスケ'!L32</f>
        <v>1</v>
      </c>
      <c r="H56" s="4">
        <f>'１日目タイムスケ'!J12</f>
        <v>3</v>
      </c>
      <c r="I56" s="11" t="s">
        <v>8</v>
      </c>
      <c r="J56" s="2">
        <f>'１日目タイムスケ'!L12</f>
        <v>0</v>
      </c>
      <c r="K56" s="129">
        <v>3</v>
      </c>
      <c r="L56" s="158">
        <f>SUM(E56,H56)</f>
        <v>3</v>
      </c>
      <c r="M56" s="158">
        <f>SUM(G56,J56)</f>
        <v>1</v>
      </c>
      <c r="N56" s="139">
        <f>$L$56-$M$56</f>
        <v>2</v>
      </c>
      <c r="O56" s="105">
        <v>2</v>
      </c>
    </row>
    <row r="57" spans="1:15" ht="16.5" customHeight="1" thickBot="1">
      <c r="A57" s="108"/>
      <c r="B57" s="156"/>
      <c r="C57" s="157"/>
      <c r="D57" s="128"/>
      <c r="E57" s="5" t="s">
        <v>5</v>
      </c>
      <c r="F57" s="8">
        <v>0</v>
      </c>
      <c r="G57" s="13"/>
      <c r="H57" s="5" t="s">
        <v>5</v>
      </c>
      <c r="I57" s="8">
        <v>3</v>
      </c>
      <c r="J57" s="3"/>
      <c r="K57" s="103"/>
      <c r="L57" s="159"/>
      <c r="M57" s="159"/>
      <c r="N57" s="140"/>
      <c r="O57" s="106"/>
    </row>
    <row r="58" spans="1:15" ht="16.5" customHeight="1" thickBot="1">
      <c r="A58" s="107" t="str">
        <f>E55</f>
        <v>山田くらぶ</v>
      </c>
      <c r="B58" s="4">
        <f>'１日目タイムスケ'!L32</f>
        <v>1</v>
      </c>
      <c r="C58" s="11" t="s">
        <v>8</v>
      </c>
      <c r="D58" s="12">
        <f>'１日目タイムスケ'!J32</f>
        <v>0</v>
      </c>
      <c r="E58" s="154"/>
      <c r="F58" s="155"/>
      <c r="G58" s="127"/>
      <c r="H58" s="4">
        <f>'１日目タイムスケ'!J35</f>
        <v>3</v>
      </c>
      <c r="I58" s="11" t="s">
        <v>8</v>
      </c>
      <c r="J58" s="2">
        <f>'１日目タイムスケ'!L35</f>
        <v>0</v>
      </c>
      <c r="K58" s="129">
        <v>6</v>
      </c>
      <c r="L58" s="158">
        <f>SUM(B58,H58)</f>
        <v>4</v>
      </c>
      <c r="M58" s="158">
        <f>SUM(D58,J58)</f>
        <v>0</v>
      </c>
      <c r="N58" s="139">
        <f>$L$58-$M$58</f>
        <v>4</v>
      </c>
      <c r="O58" s="105">
        <v>1</v>
      </c>
    </row>
    <row r="59" spans="1:15" ht="16.5" customHeight="1" thickBot="1">
      <c r="A59" s="108"/>
      <c r="B59" s="5" t="s">
        <v>5</v>
      </c>
      <c r="C59" s="8">
        <v>3</v>
      </c>
      <c r="D59" s="13"/>
      <c r="E59" s="156"/>
      <c r="F59" s="157"/>
      <c r="G59" s="128"/>
      <c r="H59" s="5" t="s">
        <v>5</v>
      </c>
      <c r="I59" s="8">
        <v>3</v>
      </c>
      <c r="J59" s="3"/>
      <c r="K59" s="103"/>
      <c r="L59" s="159"/>
      <c r="M59" s="159"/>
      <c r="N59" s="140"/>
      <c r="O59" s="106"/>
    </row>
    <row r="60" spans="1:15" ht="16.5" customHeight="1" thickBot="1">
      <c r="A60" s="109" t="s">
        <v>234</v>
      </c>
      <c r="B60" s="4">
        <f>'１日目タイムスケ'!L12</f>
        <v>0</v>
      </c>
      <c r="C60" s="11" t="s">
        <v>8</v>
      </c>
      <c r="D60" s="12">
        <f>'１日目タイムスケ'!J12</f>
        <v>3</v>
      </c>
      <c r="E60" s="4">
        <f>'１日目タイムスケ'!L35</f>
        <v>0</v>
      </c>
      <c r="F60" s="11" t="s">
        <v>8</v>
      </c>
      <c r="G60" s="12">
        <f>'１日目タイムスケ'!J35</f>
        <v>3</v>
      </c>
      <c r="H60" s="154"/>
      <c r="I60" s="155"/>
      <c r="J60" s="155"/>
      <c r="K60" s="129">
        <f>SUM(F61,C61)</f>
        <v>0</v>
      </c>
      <c r="L60" s="158">
        <f>SUM(B60,E60)</f>
        <v>0</v>
      </c>
      <c r="M60" s="158">
        <f>SUM(D60,G60)</f>
        <v>6</v>
      </c>
      <c r="N60" s="139">
        <f>$L$60-$M$60</f>
        <v>-6</v>
      </c>
      <c r="O60" s="105">
        <v>3</v>
      </c>
    </row>
    <row r="61" spans="1:15" ht="16.5" customHeight="1" thickBot="1">
      <c r="A61" s="110"/>
      <c r="B61" s="5" t="s">
        <v>5</v>
      </c>
      <c r="C61" s="8">
        <v>0</v>
      </c>
      <c r="D61" s="13"/>
      <c r="E61" s="5" t="s">
        <v>5</v>
      </c>
      <c r="F61" s="8">
        <v>0</v>
      </c>
      <c r="G61" s="13"/>
      <c r="H61" s="156"/>
      <c r="I61" s="157"/>
      <c r="J61" s="157"/>
      <c r="K61" s="103"/>
      <c r="L61" s="159"/>
      <c r="M61" s="159"/>
      <c r="N61" s="140"/>
      <c r="O61" s="106"/>
    </row>
    <row r="62" spans="1:15" ht="16.5" customHeight="1">
      <c r="A62" s="38"/>
      <c r="B62" s="6"/>
      <c r="C62" s="6"/>
      <c r="D62" s="6"/>
      <c r="E62" s="6"/>
      <c r="F62" s="6"/>
      <c r="G62" s="6"/>
      <c r="H62" s="6"/>
      <c r="I62" s="6"/>
      <c r="J62" s="6"/>
      <c r="K62" s="39"/>
      <c r="L62" s="6"/>
      <c r="M62" s="6"/>
      <c r="N62" s="15"/>
      <c r="O62" s="6"/>
    </row>
    <row r="63" spans="1:15" ht="16.5" customHeight="1">
      <c r="A63" s="38"/>
      <c r="B63" s="6"/>
      <c r="C63" s="6"/>
      <c r="D63" s="6"/>
      <c r="E63" s="6"/>
      <c r="F63" s="6"/>
      <c r="G63" s="6"/>
      <c r="H63" s="6"/>
      <c r="I63" s="6"/>
      <c r="J63" s="6"/>
      <c r="K63" s="39"/>
      <c r="L63" s="6"/>
      <c r="M63" s="6"/>
      <c r="N63" s="15"/>
      <c r="O63" s="6"/>
    </row>
    <row r="64" spans="1:15" ht="16.5" customHeight="1" thickBot="1">
      <c r="A64" s="17" t="s">
        <v>37</v>
      </c>
      <c r="B64" s="36"/>
      <c r="C64" s="7"/>
      <c r="D64" s="7"/>
      <c r="E64" s="7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5" customHeight="1" thickBot="1">
      <c r="A65" s="8"/>
      <c r="B65" s="152" t="s">
        <v>39</v>
      </c>
      <c r="C65" s="153"/>
      <c r="D65" s="104"/>
      <c r="E65" s="152" t="s">
        <v>40</v>
      </c>
      <c r="F65" s="153"/>
      <c r="G65" s="104"/>
      <c r="H65" s="152" t="s">
        <v>41</v>
      </c>
      <c r="I65" s="153"/>
      <c r="J65" s="153"/>
      <c r="K65" s="10" t="s">
        <v>0</v>
      </c>
      <c r="L65" s="10" t="s">
        <v>1</v>
      </c>
      <c r="M65" s="10" t="s">
        <v>2</v>
      </c>
      <c r="N65" s="10" t="s">
        <v>3</v>
      </c>
      <c r="O65" s="10" t="s">
        <v>4</v>
      </c>
    </row>
    <row r="66" spans="1:15" ht="16.5" customHeight="1" thickBot="1">
      <c r="A66" s="111" t="s">
        <v>38</v>
      </c>
      <c r="B66" s="154"/>
      <c r="C66" s="155"/>
      <c r="D66" s="127"/>
      <c r="E66" s="4">
        <f>'１日目タイムスケ'!C45</f>
        <v>0</v>
      </c>
      <c r="F66" s="11" t="s">
        <v>8</v>
      </c>
      <c r="G66" s="12">
        <f>'１日目タイムスケ'!E45</f>
        <v>0</v>
      </c>
      <c r="H66" s="4">
        <f>'１日目タイムスケ'!C25</f>
        <v>0</v>
      </c>
      <c r="I66" s="11" t="s">
        <v>8</v>
      </c>
      <c r="J66" s="2">
        <f>'１日目タイムスケ'!E25</f>
        <v>4</v>
      </c>
      <c r="K66" s="129">
        <f>SUM(I67,F67)</f>
        <v>1</v>
      </c>
      <c r="L66" s="158">
        <f>SUM(E66,H66)</f>
        <v>0</v>
      </c>
      <c r="M66" s="158">
        <f>SUM(G66,J66)</f>
        <v>4</v>
      </c>
      <c r="N66" s="139">
        <f>$L$66-$M$66</f>
        <v>-4</v>
      </c>
      <c r="O66" s="105">
        <v>3</v>
      </c>
    </row>
    <row r="67" spans="1:15" ht="16.5" customHeight="1" thickBot="1">
      <c r="A67" s="102"/>
      <c r="B67" s="156"/>
      <c r="C67" s="157"/>
      <c r="D67" s="128"/>
      <c r="E67" s="5" t="s">
        <v>5</v>
      </c>
      <c r="F67" s="8">
        <v>1</v>
      </c>
      <c r="G67" s="13"/>
      <c r="H67" s="5" t="s">
        <v>5</v>
      </c>
      <c r="I67" s="8">
        <v>0</v>
      </c>
      <c r="J67" s="3"/>
      <c r="K67" s="103"/>
      <c r="L67" s="159"/>
      <c r="M67" s="159"/>
      <c r="N67" s="140"/>
      <c r="O67" s="106"/>
    </row>
    <row r="68" spans="1:15" ht="16.5" customHeight="1" thickBot="1">
      <c r="A68" s="107" t="str">
        <f>E65</f>
        <v>梶ＦＣ</v>
      </c>
      <c r="B68" s="4">
        <f>'１日目タイムスケ'!E45</f>
        <v>0</v>
      </c>
      <c r="C68" s="11" t="s">
        <v>8</v>
      </c>
      <c r="D68" s="12">
        <f>'１日目タイムスケ'!C45</f>
        <v>0</v>
      </c>
      <c r="E68" s="154"/>
      <c r="F68" s="155"/>
      <c r="G68" s="127"/>
      <c r="H68" s="4">
        <f>'１日目タイムスケ'!C48</f>
        <v>0</v>
      </c>
      <c r="I68" s="11" t="s">
        <v>8</v>
      </c>
      <c r="J68" s="2">
        <f>'１日目タイムスケ'!E48</f>
        <v>4</v>
      </c>
      <c r="K68" s="129">
        <f>SUM(I69,C69)</f>
        <v>1</v>
      </c>
      <c r="L68" s="158">
        <f>SUM(B68,H68)</f>
        <v>0</v>
      </c>
      <c r="M68" s="158">
        <f>SUM(D68,J68)</f>
        <v>4</v>
      </c>
      <c r="N68" s="139">
        <f>$L$68-$M$68</f>
        <v>-4</v>
      </c>
      <c r="O68" s="105">
        <v>2</v>
      </c>
    </row>
    <row r="69" spans="1:15" ht="16.5" customHeight="1" thickBot="1">
      <c r="A69" s="108"/>
      <c r="B69" s="5" t="s">
        <v>5</v>
      </c>
      <c r="C69" s="8">
        <v>1</v>
      </c>
      <c r="D69" s="13"/>
      <c r="E69" s="156"/>
      <c r="F69" s="157"/>
      <c r="G69" s="128"/>
      <c r="H69" s="5" t="s">
        <v>5</v>
      </c>
      <c r="I69" s="8">
        <v>0</v>
      </c>
      <c r="J69" s="3"/>
      <c r="K69" s="103"/>
      <c r="L69" s="159"/>
      <c r="M69" s="159"/>
      <c r="N69" s="140"/>
      <c r="O69" s="106"/>
    </row>
    <row r="70" spans="1:15" ht="16.5" customHeight="1" thickBot="1">
      <c r="A70" s="107" t="str">
        <f>H65</f>
        <v>ＮＳＣ北斗</v>
      </c>
      <c r="B70" s="4">
        <f>'１日目タイムスケ'!E25</f>
        <v>4</v>
      </c>
      <c r="C70" s="11" t="s">
        <v>8</v>
      </c>
      <c r="D70" s="12">
        <f>'１日目タイムスケ'!C25</f>
        <v>0</v>
      </c>
      <c r="E70" s="4">
        <f>'１日目タイムスケ'!E48</f>
        <v>4</v>
      </c>
      <c r="F70" s="11" t="s">
        <v>8</v>
      </c>
      <c r="G70" s="12">
        <f>'１日目タイムスケ'!C48</f>
        <v>0</v>
      </c>
      <c r="H70" s="154"/>
      <c r="I70" s="155"/>
      <c r="J70" s="155"/>
      <c r="K70" s="129">
        <v>6</v>
      </c>
      <c r="L70" s="158">
        <f>SUM(B70,E70)</f>
        <v>8</v>
      </c>
      <c r="M70" s="158">
        <f>SUM(D70,G70)</f>
        <v>0</v>
      </c>
      <c r="N70" s="139">
        <f>$L$70-$M$70</f>
        <v>8</v>
      </c>
      <c r="O70" s="105">
        <v>1</v>
      </c>
    </row>
    <row r="71" spans="1:15" ht="16.5" customHeight="1" thickBot="1">
      <c r="A71" s="108"/>
      <c r="B71" s="5" t="s">
        <v>5</v>
      </c>
      <c r="C71" s="8">
        <v>3</v>
      </c>
      <c r="D71" s="13"/>
      <c r="E71" s="5" t="s">
        <v>5</v>
      </c>
      <c r="F71" s="8">
        <v>3</v>
      </c>
      <c r="G71" s="13"/>
      <c r="H71" s="156"/>
      <c r="I71" s="157"/>
      <c r="J71" s="157"/>
      <c r="K71" s="103"/>
      <c r="L71" s="159"/>
      <c r="M71" s="159"/>
      <c r="N71" s="140"/>
      <c r="O71" s="106"/>
    </row>
    <row r="72" spans="1:18" ht="16.5" customHeight="1">
      <c r="A72" s="3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39"/>
      <c r="O72" s="6"/>
      <c r="P72" s="6"/>
      <c r="Q72" s="15"/>
      <c r="R72" s="6"/>
    </row>
    <row r="73" spans="1:18" ht="16.5" customHeight="1">
      <c r="A73" s="3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39"/>
      <c r="O73" s="6"/>
      <c r="P73" s="6"/>
      <c r="Q73" s="15"/>
      <c r="R73" s="6"/>
    </row>
    <row r="74" spans="1:18" ht="16.5" customHeight="1">
      <c r="A74" s="3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6.5" customHeight="1">
      <c r="A75" s="3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ht="16.5" customHeight="1"/>
  </sheetData>
  <mergeCells count="170">
    <mergeCell ref="O60:O61"/>
    <mergeCell ref="H60:J61"/>
    <mergeCell ref="K60:K61"/>
    <mergeCell ref="L60:L61"/>
    <mergeCell ref="M60:M61"/>
    <mergeCell ref="K58:K59"/>
    <mergeCell ref="L58:L59"/>
    <mergeCell ref="M58:M59"/>
    <mergeCell ref="N58:N59"/>
    <mergeCell ref="L56:L57"/>
    <mergeCell ref="M56:M57"/>
    <mergeCell ref="N56:N57"/>
    <mergeCell ref="O56:O57"/>
    <mergeCell ref="H55:J55"/>
    <mergeCell ref="A56:A57"/>
    <mergeCell ref="B56:D57"/>
    <mergeCell ref="K56:K57"/>
    <mergeCell ref="K50:K51"/>
    <mergeCell ref="L50:L51"/>
    <mergeCell ref="M50:M51"/>
    <mergeCell ref="K48:K49"/>
    <mergeCell ref="L48:L49"/>
    <mergeCell ref="M48:M49"/>
    <mergeCell ref="O40:O41"/>
    <mergeCell ref="H45:J45"/>
    <mergeCell ref="A46:A47"/>
    <mergeCell ref="B46:D47"/>
    <mergeCell ref="B45:D45"/>
    <mergeCell ref="E45:G45"/>
    <mergeCell ref="K46:K47"/>
    <mergeCell ref="L46:L47"/>
    <mergeCell ref="M46:M47"/>
    <mergeCell ref="N46:N47"/>
    <mergeCell ref="K40:K41"/>
    <mergeCell ref="L40:L41"/>
    <mergeCell ref="M40:M41"/>
    <mergeCell ref="N40:N41"/>
    <mergeCell ref="O36:O37"/>
    <mergeCell ref="A38:A39"/>
    <mergeCell ref="E38:G39"/>
    <mergeCell ref="K38:K39"/>
    <mergeCell ref="L38:L39"/>
    <mergeCell ref="M38:M39"/>
    <mergeCell ref="N38:N39"/>
    <mergeCell ref="O38:O39"/>
    <mergeCell ref="K36:K37"/>
    <mergeCell ref="L36:L37"/>
    <mergeCell ref="M36:M37"/>
    <mergeCell ref="N36:N37"/>
    <mergeCell ref="A66:A67"/>
    <mergeCell ref="B35:D35"/>
    <mergeCell ref="E35:G35"/>
    <mergeCell ref="H35:J35"/>
    <mergeCell ref="A36:A37"/>
    <mergeCell ref="B36:D37"/>
    <mergeCell ref="A40:A41"/>
    <mergeCell ref="H40:J41"/>
    <mergeCell ref="H50:J51"/>
    <mergeCell ref="B55:D55"/>
    <mergeCell ref="E65:G65"/>
    <mergeCell ref="A48:A49"/>
    <mergeCell ref="E48:G49"/>
    <mergeCell ref="A50:A51"/>
    <mergeCell ref="E55:G55"/>
    <mergeCell ref="A58:A59"/>
    <mergeCell ref="E58:G59"/>
    <mergeCell ref="A60:A61"/>
    <mergeCell ref="O46:O47"/>
    <mergeCell ref="O48:O49"/>
    <mergeCell ref="M66:M67"/>
    <mergeCell ref="N66:N67"/>
    <mergeCell ref="O66:O67"/>
    <mergeCell ref="N48:N49"/>
    <mergeCell ref="N50:N51"/>
    <mergeCell ref="O50:O51"/>
    <mergeCell ref="O58:O59"/>
    <mergeCell ref="N60:N61"/>
    <mergeCell ref="N68:N69"/>
    <mergeCell ref="O68:O69"/>
    <mergeCell ref="A70:A71"/>
    <mergeCell ref="K70:K71"/>
    <mergeCell ref="L70:L71"/>
    <mergeCell ref="M70:M71"/>
    <mergeCell ref="N70:N71"/>
    <mergeCell ref="O70:O71"/>
    <mergeCell ref="A68:A69"/>
    <mergeCell ref="K68:K69"/>
    <mergeCell ref="A1:I1"/>
    <mergeCell ref="H65:J65"/>
    <mergeCell ref="H70:J71"/>
    <mergeCell ref="M68:M69"/>
    <mergeCell ref="L68:L69"/>
    <mergeCell ref="E68:G69"/>
    <mergeCell ref="K66:K67"/>
    <mergeCell ref="L66:L67"/>
    <mergeCell ref="B66:D67"/>
    <mergeCell ref="B65:D65"/>
    <mergeCell ref="A20:A21"/>
    <mergeCell ref="O6:O7"/>
    <mergeCell ref="O8:O9"/>
    <mergeCell ref="O10:O11"/>
    <mergeCell ref="N8:N9"/>
    <mergeCell ref="N10:N11"/>
    <mergeCell ref="N6:N7"/>
    <mergeCell ref="H10:J11"/>
    <mergeCell ref="A18:A19"/>
    <mergeCell ref="E18:G19"/>
    <mergeCell ref="A10:A11"/>
    <mergeCell ref="B6:D7"/>
    <mergeCell ref="A16:A17"/>
    <mergeCell ref="B5:D5"/>
    <mergeCell ref="E5:G5"/>
    <mergeCell ref="E8:G9"/>
    <mergeCell ref="A8:A9"/>
    <mergeCell ref="A6:A7"/>
    <mergeCell ref="E25:G25"/>
    <mergeCell ref="H15:J15"/>
    <mergeCell ref="B16:D17"/>
    <mergeCell ref="H20:J21"/>
    <mergeCell ref="B15:D15"/>
    <mergeCell ref="E15:G15"/>
    <mergeCell ref="H25:J25"/>
    <mergeCell ref="M28:M29"/>
    <mergeCell ref="H5:J5"/>
    <mergeCell ref="A30:A31"/>
    <mergeCell ref="H30:J31"/>
    <mergeCell ref="A26:A27"/>
    <mergeCell ref="B26:D27"/>
    <mergeCell ref="K16:K17"/>
    <mergeCell ref="K18:K19"/>
    <mergeCell ref="K20:K21"/>
    <mergeCell ref="B25:D25"/>
    <mergeCell ref="O20:O21"/>
    <mergeCell ref="O16:O17"/>
    <mergeCell ref="O18:O19"/>
    <mergeCell ref="M16:M17"/>
    <mergeCell ref="M18:M19"/>
    <mergeCell ref="M20:M21"/>
    <mergeCell ref="N16:N17"/>
    <mergeCell ref="N18:N19"/>
    <mergeCell ref="N20:N21"/>
    <mergeCell ref="L16:L17"/>
    <mergeCell ref="L18:L19"/>
    <mergeCell ref="L20:L21"/>
    <mergeCell ref="N26:N27"/>
    <mergeCell ref="O26:O27"/>
    <mergeCell ref="A28:A29"/>
    <mergeCell ref="E28:G29"/>
    <mergeCell ref="N28:N29"/>
    <mergeCell ref="O28:O29"/>
    <mergeCell ref="K26:K27"/>
    <mergeCell ref="L26:L27"/>
    <mergeCell ref="M26:M27"/>
    <mergeCell ref="K28:K29"/>
    <mergeCell ref="L28:L29"/>
    <mergeCell ref="N30:N31"/>
    <mergeCell ref="O30:O31"/>
    <mergeCell ref="K30:K31"/>
    <mergeCell ref="L30:L31"/>
    <mergeCell ref="M30:M31"/>
    <mergeCell ref="A2:R2"/>
    <mergeCell ref="K6:K7"/>
    <mergeCell ref="K8:K9"/>
    <mergeCell ref="K10:K11"/>
    <mergeCell ref="L10:L11"/>
    <mergeCell ref="M10:M11"/>
    <mergeCell ref="L6:L7"/>
    <mergeCell ref="M6:M7"/>
    <mergeCell ref="L8:L9"/>
    <mergeCell ref="M8:M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5">
      <selection activeCell="I26" sqref="I26"/>
    </sheetView>
  </sheetViews>
  <sheetFormatPr defaultColWidth="9.00390625" defaultRowHeight="36.75" customHeight="1"/>
  <cols>
    <col min="1" max="1" width="10.625" style="16" customWidth="1"/>
    <col min="2" max="18" width="4.75390625" style="16" customWidth="1"/>
    <col min="19" max="16384" width="13.625" style="16" customWidth="1"/>
  </cols>
  <sheetData>
    <row r="1" spans="1:9" s="1" customFormat="1" ht="16.5" customHeight="1">
      <c r="A1" s="162" t="s">
        <v>222</v>
      </c>
      <c r="B1" s="162"/>
      <c r="C1" s="162"/>
      <c r="D1" s="162"/>
      <c r="E1" s="162"/>
      <c r="F1" s="162"/>
      <c r="G1" s="162"/>
      <c r="H1" s="162"/>
      <c r="I1" s="162"/>
    </row>
    <row r="2" spans="1:18" s="1" customFormat="1" ht="16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5" s="1" customFormat="1" ht="16.5" customHeight="1">
      <c r="A3" s="7"/>
      <c r="B3" s="7"/>
      <c r="C3" s="7"/>
      <c r="D3" s="7"/>
      <c r="E3" s="7"/>
    </row>
    <row r="4" spans="1:5" s="1" customFormat="1" ht="16.5" customHeight="1" thickBot="1">
      <c r="A4" s="17" t="s">
        <v>17</v>
      </c>
      <c r="B4" s="36"/>
      <c r="C4" s="7"/>
      <c r="D4" s="7"/>
      <c r="E4" s="7"/>
    </row>
    <row r="5" spans="1:18" s="1" customFormat="1" ht="16.5" customHeight="1" thickBot="1">
      <c r="A5" s="8"/>
      <c r="B5" s="152" t="s">
        <v>226</v>
      </c>
      <c r="C5" s="153"/>
      <c r="D5" s="104"/>
      <c r="E5" s="152" t="s">
        <v>227</v>
      </c>
      <c r="F5" s="153"/>
      <c r="G5" s="104"/>
      <c r="H5" s="152" t="s">
        <v>228</v>
      </c>
      <c r="I5" s="153"/>
      <c r="J5" s="153"/>
      <c r="K5" s="152" t="s">
        <v>229</v>
      </c>
      <c r="L5" s="153"/>
      <c r="M5" s="153"/>
      <c r="N5" s="10" t="s">
        <v>0</v>
      </c>
      <c r="O5" s="10" t="s">
        <v>1</v>
      </c>
      <c r="P5" s="10" t="s">
        <v>2</v>
      </c>
      <c r="Q5" s="10" t="s">
        <v>3</v>
      </c>
      <c r="R5" s="10" t="s">
        <v>4</v>
      </c>
    </row>
    <row r="6" spans="1:18" s="1" customFormat="1" ht="16.5" customHeight="1" thickBot="1">
      <c r="A6" s="107" t="str">
        <f>$B$5</f>
        <v>五色FC</v>
      </c>
      <c r="B6" s="154"/>
      <c r="C6" s="155"/>
      <c r="D6" s="127"/>
      <c r="E6" s="4">
        <f>'1日目予選　４年生Ａ・Ｂ'!C36</f>
        <v>0</v>
      </c>
      <c r="F6" s="11" t="s">
        <v>8</v>
      </c>
      <c r="G6" s="12">
        <f>'１日目タイムスケ'!E36</f>
        <v>2</v>
      </c>
      <c r="H6" s="2">
        <f>'１日目タイムスケ'!C7</f>
        <v>0</v>
      </c>
      <c r="I6" s="11" t="s">
        <v>8</v>
      </c>
      <c r="J6" s="2">
        <f>'１日目タイムスケ'!E7</f>
        <v>3</v>
      </c>
      <c r="K6" s="4">
        <v>0</v>
      </c>
      <c r="L6" s="11" t="s">
        <v>8</v>
      </c>
      <c r="M6" s="2">
        <f>'１日目タイムスケ'!E11</f>
        <v>1</v>
      </c>
      <c r="N6" s="129">
        <f>SUM(L7,I7,F7)</f>
        <v>0</v>
      </c>
      <c r="O6" s="158">
        <f>SUM(K6,H6,E6)</f>
        <v>0</v>
      </c>
      <c r="P6" s="158">
        <f>SUM(M6,J6,G6)</f>
        <v>6</v>
      </c>
      <c r="Q6" s="139">
        <f>$O$6-$P$6</f>
        <v>-6</v>
      </c>
      <c r="R6" s="105">
        <v>4</v>
      </c>
    </row>
    <row r="7" spans="1:18" s="1" customFormat="1" ht="16.5" customHeight="1" thickBot="1">
      <c r="A7" s="108"/>
      <c r="B7" s="156"/>
      <c r="C7" s="157"/>
      <c r="D7" s="128"/>
      <c r="E7" s="5" t="s">
        <v>5</v>
      </c>
      <c r="F7" s="8">
        <v>0</v>
      </c>
      <c r="G7" s="13"/>
      <c r="H7" s="3" t="s">
        <v>5</v>
      </c>
      <c r="I7" s="8">
        <v>0</v>
      </c>
      <c r="J7" s="3"/>
      <c r="K7" s="5" t="s">
        <v>5</v>
      </c>
      <c r="L7" s="8">
        <v>0</v>
      </c>
      <c r="M7" s="3"/>
      <c r="N7" s="103"/>
      <c r="O7" s="159"/>
      <c r="P7" s="159"/>
      <c r="Q7" s="140"/>
      <c r="R7" s="106"/>
    </row>
    <row r="8" spans="1:18" s="1" customFormat="1" ht="16.5" customHeight="1" thickBot="1">
      <c r="A8" s="163" t="s">
        <v>230</v>
      </c>
      <c r="B8" s="4">
        <f>'１日目タイムスケ'!E36</f>
        <v>2</v>
      </c>
      <c r="C8" s="11" t="s">
        <v>8</v>
      </c>
      <c r="D8" s="12">
        <f>'１日目タイムスケ'!C36</f>
        <v>0</v>
      </c>
      <c r="E8" s="154"/>
      <c r="F8" s="155"/>
      <c r="G8" s="127"/>
      <c r="H8" s="4">
        <f>'１日目タイムスケ'!J39</f>
        <v>1</v>
      </c>
      <c r="I8" s="11" t="s">
        <v>8</v>
      </c>
      <c r="J8" s="2">
        <f>'１日目タイムスケ'!L39</f>
        <v>1</v>
      </c>
      <c r="K8" s="4">
        <f>'１日目タイムスケ'!J7</f>
        <v>1</v>
      </c>
      <c r="L8" s="11" t="s">
        <v>8</v>
      </c>
      <c r="M8" s="2">
        <f>'１日目タイムスケ'!L7</f>
        <v>2</v>
      </c>
      <c r="N8" s="129">
        <v>4</v>
      </c>
      <c r="O8" s="158">
        <f>SUM(K8,H8,B8)</f>
        <v>4</v>
      </c>
      <c r="P8" s="158">
        <f>SUM(M8,J8,D8)</f>
        <v>3</v>
      </c>
      <c r="Q8" s="160">
        <f>$O$8-$P$8</f>
        <v>1</v>
      </c>
      <c r="R8" s="105">
        <v>3</v>
      </c>
    </row>
    <row r="9" spans="1:18" s="1" customFormat="1" ht="16.5" customHeight="1" thickBot="1">
      <c r="A9" s="164"/>
      <c r="B9" s="5" t="s">
        <v>5</v>
      </c>
      <c r="C9" s="8">
        <v>3</v>
      </c>
      <c r="D9" s="13"/>
      <c r="E9" s="156"/>
      <c r="F9" s="157"/>
      <c r="G9" s="128"/>
      <c r="H9" s="5" t="s">
        <v>5</v>
      </c>
      <c r="I9" s="8">
        <v>1</v>
      </c>
      <c r="J9" s="3"/>
      <c r="K9" s="5" t="s">
        <v>5</v>
      </c>
      <c r="L9" s="8">
        <v>0</v>
      </c>
      <c r="M9" s="3"/>
      <c r="N9" s="103"/>
      <c r="O9" s="159"/>
      <c r="P9" s="159"/>
      <c r="Q9" s="161"/>
      <c r="R9" s="106"/>
    </row>
    <row r="10" spans="1:18" s="1" customFormat="1" ht="16.5" customHeight="1" thickBot="1">
      <c r="A10" s="107" t="str">
        <f>$H$5</f>
        <v>FCコンパニェロ</v>
      </c>
      <c r="B10" s="4">
        <f>'１日目タイムスケ'!E7</f>
        <v>3</v>
      </c>
      <c r="C10" s="11" t="s">
        <v>8</v>
      </c>
      <c r="D10" s="12">
        <f>'１日目タイムスケ'!C7</f>
        <v>0</v>
      </c>
      <c r="E10" s="4">
        <f>'１日目タイムスケ'!L39</f>
        <v>1</v>
      </c>
      <c r="F10" s="11" t="s">
        <v>8</v>
      </c>
      <c r="G10" s="12">
        <f>'１日目タイムスケ'!J39</f>
        <v>1</v>
      </c>
      <c r="H10" s="154"/>
      <c r="I10" s="155"/>
      <c r="J10" s="155"/>
      <c r="K10" s="4">
        <f>'１日目タイムスケ'!J36</f>
        <v>2</v>
      </c>
      <c r="L10" s="11" t="s">
        <v>8</v>
      </c>
      <c r="M10" s="2">
        <f>'１日目タイムスケ'!L36</f>
        <v>0</v>
      </c>
      <c r="N10" s="129">
        <v>7</v>
      </c>
      <c r="O10" s="158">
        <f>SUM(K10,E10,B10)</f>
        <v>6</v>
      </c>
      <c r="P10" s="158">
        <f>SUM(M10,G10,D10)</f>
        <v>1</v>
      </c>
      <c r="Q10" s="160">
        <f>$O$10-$P$10</f>
        <v>5</v>
      </c>
      <c r="R10" s="105">
        <v>1</v>
      </c>
    </row>
    <row r="11" spans="1:18" s="1" customFormat="1" ht="16.5" customHeight="1" thickBot="1">
      <c r="A11" s="108"/>
      <c r="B11" s="5" t="s">
        <v>5</v>
      </c>
      <c r="C11" s="8">
        <v>3</v>
      </c>
      <c r="D11" s="13"/>
      <c r="E11" s="5" t="s">
        <v>5</v>
      </c>
      <c r="F11" s="8">
        <v>1</v>
      </c>
      <c r="G11" s="13"/>
      <c r="H11" s="156"/>
      <c r="I11" s="157"/>
      <c r="J11" s="157"/>
      <c r="K11" s="5" t="s">
        <v>5</v>
      </c>
      <c r="L11" s="8">
        <v>3</v>
      </c>
      <c r="M11" s="3"/>
      <c r="N11" s="103"/>
      <c r="O11" s="159"/>
      <c r="P11" s="159"/>
      <c r="Q11" s="161"/>
      <c r="R11" s="106"/>
    </row>
    <row r="12" spans="1:18" s="1" customFormat="1" ht="16.5" customHeight="1" thickBot="1">
      <c r="A12" s="107" t="str">
        <f>$K$5</f>
        <v>なみはやFC</v>
      </c>
      <c r="B12" s="4">
        <f>'１日目タイムスケ'!E39</f>
        <v>1</v>
      </c>
      <c r="C12" s="11" t="s">
        <v>8</v>
      </c>
      <c r="D12" s="12">
        <f>'１日目タイムスケ'!C39</f>
        <v>0</v>
      </c>
      <c r="E12" s="4">
        <f>'１日目タイムスケ'!L7</f>
        <v>2</v>
      </c>
      <c r="F12" s="11" t="s">
        <v>8</v>
      </c>
      <c r="G12" s="12">
        <f>'１日目タイムスケ'!J7</f>
        <v>1</v>
      </c>
      <c r="H12" s="4">
        <v>0</v>
      </c>
      <c r="I12" s="11" t="s">
        <v>8</v>
      </c>
      <c r="J12" s="12">
        <f>'１日目タイムスケ'!J36</f>
        <v>2</v>
      </c>
      <c r="K12" s="154"/>
      <c r="L12" s="155"/>
      <c r="M12" s="155"/>
      <c r="N12" s="129">
        <v>6</v>
      </c>
      <c r="O12" s="158">
        <f>SUM(H12,E12,B12)</f>
        <v>3</v>
      </c>
      <c r="P12" s="158">
        <f>SUM(J12,G12,D12)</f>
        <v>3</v>
      </c>
      <c r="Q12" s="160">
        <f>$O$12-$P$12</f>
        <v>0</v>
      </c>
      <c r="R12" s="105">
        <v>2</v>
      </c>
    </row>
    <row r="13" spans="1:18" s="1" customFormat="1" ht="16.5" customHeight="1" thickBot="1">
      <c r="A13" s="108"/>
      <c r="B13" s="5" t="s">
        <v>5</v>
      </c>
      <c r="C13" s="8">
        <v>3</v>
      </c>
      <c r="D13" s="13"/>
      <c r="E13" s="5" t="s">
        <v>5</v>
      </c>
      <c r="F13" s="8">
        <v>3</v>
      </c>
      <c r="G13" s="13"/>
      <c r="H13" s="5" t="s">
        <v>5</v>
      </c>
      <c r="I13" s="8">
        <v>0</v>
      </c>
      <c r="J13" s="13"/>
      <c r="K13" s="156"/>
      <c r="L13" s="157"/>
      <c r="M13" s="157"/>
      <c r="N13" s="103"/>
      <c r="O13" s="159"/>
      <c r="P13" s="159"/>
      <c r="Q13" s="161"/>
      <c r="R13" s="106"/>
    </row>
    <row r="14" spans="1:18" s="1" customFormat="1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1" customFormat="1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5" s="1" customFormat="1" ht="16.5" customHeight="1" thickBot="1">
      <c r="A17" s="17" t="s">
        <v>18</v>
      </c>
      <c r="B17" s="36"/>
      <c r="C17" s="7"/>
      <c r="D17" s="7"/>
      <c r="E17" s="7"/>
    </row>
    <row r="18" spans="1:18" s="1" customFormat="1" ht="16.5" customHeight="1" thickBot="1">
      <c r="A18" s="8"/>
      <c r="B18" s="152" t="s">
        <v>56</v>
      </c>
      <c r="C18" s="153"/>
      <c r="D18" s="104"/>
      <c r="E18" s="152" t="s">
        <v>57</v>
      </c>
      <c r="F18" s="153"/>
      <c r="G18" s="104"/>
      <c r="H18" s="152" t="s">
        <v>231</v>
      </c>
      <c r="I18" s="153"/>
      <c r="J18" s="153"/>
      <c r="K18" s="152" t="s">
        <v>232</v>
      </c>
      <c r="L18" s="153"/>
      <c r="M18" s="153"/>
      <c r="N18" s="10" t="s">
        <v>0</v>
      </c>
      <c r="O18" s="10" t="s">
        <v>1</v>
      </c>
      <c r="P18" s="10" t="s">
        <v>2</v>
      </c>
      <c r="Q18" s="10" t="s">
        <v>3</v>
      </c>
      <c r="R18" s="10" t="s">
        <v>4</v>
      </c>
    </row>
    <row r="19" spans="1:18" s="1" customFormat="1" ht="16.5" customHeight="1" thickBot="1">
      <c r="A19" s="107" t="str">
        <f>$B$18</f>
        <v>若草ＪＦＣ</v>
      </c>
      <c r="B19" s="154"/>
      <c r="C19" s="155"/>
      <c r="D19" s="127"/>
      <c r="E19" s="4">
        <f>'１日目タイムスケ'!C49</f>
        <v>4</v>
      </c>
      <c r="F19" s="11" t="s">
        <v>8</v>
      </c>
      <c r="G19" s="12">
        <f>'１日目タイムスケ'!E49</f>
        <v>0</v>
      </c>
      <c r="H19" s="4">
        <f>'１日目タイムスケ'!C20</f>
        <v>3</v>
      </c>
      <c r="I19" s="11" t="s">
        <v>8</v>
      </c>
      <c r="J19" s="2">
        <f>'１日目タイムスケ'!E20</f>
        <v>0</v>
      </c>
      <c r="K19" s="4">
        <f>'１日目タイムスケ'!C52</f>
        <v>0</v>
      </c>
      <c r="L19" s="11" t="s">
        <v>8</v>
      </c>
      <c r="M19" s="2">
        <f>'１日目タイムスケ'!E52</f>
        <v>1</v>
      </c>
      <c r="N19" s="129">
        <v>6</v>
      </c>
      <c r="O19" s="158">
        <f>SUM(K19,H19,E19)</f>
        <v>7</v>
      </c>
      <c r="P19" s="158">
        <f>SUM(M19,J19,G19)</f>
        <v>1</v>
      </c>
      <c r="Q19" s="139">
        <f>$O$19-$P$19</f>
        <v>6</v>
      </c>
      <c r="R19" s="105">
        <v>2</v>
      </c>
    </row>
    <row r="20" spans="1:18" s="1" customFormat="1" ht="16.5" customHeight="1" thickBot="1">
      <c r="A20" s="108"/>
      <c r="B20" s="156"/>
      <c r="C20" s="157"/>
      <c r="D20" s="128"/>
      <c r="E20" s="5" t="s">
        <v>5</v>
      </c>
      <c r="F20" s="8">
        <v>3</v>
      </c>
      <c r="G20" s="13"/>
      <c r="H20" s="5" t="s">
        <v>5</v>
      </c>
      <c r="I20" s="8">
        <v>3</v>
      </c>
      <c r="J20" s="3"/>
      <c r="K20" s="5" t="s">
        <v>5</v>
      </c>
      <c r="L20" s="8">
        <v>0</v>
      </c>
      <c r="M20" s="3"/>
      <c r="N20" s="103"/>
      <c r="O20" s="159"/>
      <c r="P20" s="159"/>
      <c r="Q20" s="140"/>
      <c r="R20" s="106"/>
    </row>
    <row r="21" spans="1:18" s="1" customFormat="1" ht="16.5" customHeight="1" thickBot="1">
      <c r="A21" s="107" t="str">
        <f>$E$18</f>
        <v>瑞穂ＳＣ</v>
      </c>
      <c r="B21" s="4">
        <f>'１日目タイムスケ'!E49</f>
        <v>0</v>
      </c>
      <c r="C21" s="11" t="s">
        <v>8</v>
      </c>
      <c r="D21" s="12">
        <f>'１日目タイムスケ'!C49</f>
        <v>4</v>
      </c>
      <c r="E21" s="154"/>
      <c r="F21" s="155"/>
      <c r="G21" s="127"/>
      <c r="H21" s="4">
        <f>'１日目タイムスケ'!J52</f>
        <v>0</v>
      </c>
      <c r="I21" s="11" t="s">
        <v>8</v>
      </c>
      <c r="J21" s="2">
        <f>'１日目タイムスケ'!L52</f>
        <v>3</v>
      </c>
      <c r="K21" s="4">
        <f>'１日目タイムスケ'!J20</f>
        <v>0</v>
      </c>
      <c r="L21" s="11" t="s">
        <v>8</v>
      </c>
      <c r="M21" s="2">
        <f>'１日目タイムスケ'!L20</f>
        <v>3</v>
      </c>
      <c r="N21" s="129">
        <f>SUM(L22,I22,C22)</f>
        <v>0</v>
      </c>
      <c r="O21" s="158">
        <f>SUM(K21,H21,B21)</f>
        <v>0</v>
      </c>
      <c r="P21" s="158">
        <f>SUM(M21,J21,D21)</f>
        <v>10</v>
      </c>
      <c r="Q21" s="139">
        <f>$O$21-$P$21</f>
        <v>-10</v>
      </c>
      <c r="R21" s="105">
        <v>4</v>
      </c>
    </row>
    <row r="22" spans="1:18" s="1" customFormat="1" ht="16.5" customHeight="1" thickBot="1">
      <c r="A22" s="108"/>
      <c r="B22" s="5" t="s">
        <v>5</v>
      </c>
      <c r="C22" s="8">
        <v>0</v>
      </c>
      <c r="D22" s="13"/>
      <c r="E22" s="156"/>
      <c r="F22" s="157"/>
      <c r="G22" s="128"/>
      <c r="H22" s="5" t="s">
        <v>5</v>
      </c>
      <c r="I22" s="8">
        <v>0</v>
      </c>
      <c r="J22" s="3"/>
      <c r="K22" s="5" t="s">
        <v>5</v>
      </c>
      <c r="L22" s="8">
        <v>0</v>
      </c>
      <c r="M22" s="3"/>
      <c r="N22" s="103"/>
      <c r="O22" s="159"/>
      <c r="P22" s="159"/>
      <c r="Q22" s="140"/>
      <c r="R22" s="106"/>
    </row>
    <row r="23" spans="1:18" s="1" customFormat="1" ht="16.5" customHeight="1" thickBot="1">
      <c r="A23" s="107" t="str">
        <f>$H$18</f>
        <v>ジュネスＦＣ</v>
      </c>
      <c r="B23" s="4">
        <v>0</v>
      </c>
      <c r="C23" s="11" t="s">
        <v>8</v>
      </c>
      <c r="D23" s="12">
        <f>'１日目タイムスケ'!C20</f>
        <v>3</v>
      </c>
      <c r="E23" s="4">
        <f>'１日目タイムスケ'!L52</f>
        <v>3</v>
      </c>
      <c r="F23" s="11" t="s">
        <v>8</v>
      </c>
      <c r="G23" s="12">
        <f>'１日目タイムスケ'!J52</f>
        <v>0</v>
      </c>
      <c r="H23" s="154"/>
      <c r="I23" s="155"/>
      <c r="J23" s="155"/>
      <c r="K23" s="4">
        <f>'１日目タイムスケ'!J49</f>
        <v>0</v>
      </c>
      <c r="L23" s="11" t="s">
        <v>8</v>
      </c>
      <c r="M23" s="2">
        <f>'１日目タイムスケ'!L49</f>
        <v>1</v>
      </c>
      <c r="N23" s="129">
        <v>3</v>
      </c>
      <c r="O23" s="158">
        <f>SUM(K23,E23,B23)</f>
        <v>3</v>
      </c>
      <c r="P23" s="158">
        <f>SUM(M23,G23,D23)</f>
        <v>4</v>
      </c>
      <c r="Q23" s="139">
        <f>$O$23-$P$23</f>
        <v>-1</v>
      </c>
      <c r="R23" s="105">
        <v>3</v>
      </c>
    </row>
    <row r="24" spans="1:18" s="1" customFormat="1" ht="16.5" customHeight="1" thickBot="1">
      <c r="A24" s="108"/>
      <c r="B24" s="5" t="s">
        <v>5</v>
      </c>
      <c r="C24" s="8">
        <v>0</v>
      </c>
      <c r="D24" s="13"/>
      <c r="E24" s="5" t="s">
        <v>5</v>
      </c>
      <c r="F24" s="8">
        <v>3</v>
      </c>
      <c r="G24" s="13"/>
      <c r="H24" s="156"/>
      <c r="I24" s="157"/>
      <c r="J24" s="157"/>
      <c r="K24" s="5" t="s">
        <v>5</v>
      </c>
      <c r="L24" s="8">
        <v>0</v>
      </c>
      <c r="M24" s="3"/>
      <c r="N24" s="103"/>
      <c r="O24" s="159"/>
      <c r="P24" s="159"/>
      <c r="Q24" s="140"/>
      <c r="R24" s="106"/>
    </row>
    <row r="25" spans="1:18" s="1" customFormat="1" ht="16.5" customHeight="1" thickBot="1">
      <c r="A25" s="107" t="str">
        <f>$K$18</f>
        <v>スクデッドＦＣ</v>
      </c>
      <c r="B25" s="4">
        <f>'１日目タイムスケ'!E52</f>
        <v>1</v>
      </c>
      <c r="C25" s="11" t="s">
        <v>8</v>
      </c>
      <c r="D25" s="12">
        <f>'１日目タイムスケ'!C52</f>
        <v>0</v>
      </c>
      <c r="E25" s="4">
        <f>'１日目タイムスケ'!L20</f>
        <v>3</v>
      </c>
      <c r="F25" s="11" t="s">
        <v>8</v>
      </c>
      <c r="G25" s="12">
        <f>'１日目タイムスケ'!J20</f>
        <v>0</v>
      </c>
      <c r="H25" s="4">
        <f>'１日目タイムスケ'!L49</f>
        <v>1</v>
      </c>
      <c r="I25" s="11" t="s">
        <v>8</v>
      </c>
      <c r="J25" s="12">
        <f>'１日目タイムスケ'!J49</f>
        <v>0</v>
      </c>
      <c r="K25" s="154"/>
      <c r="L25" s="155"/>
      <c r="M25" s="155"/>
      <c r="N25" s="129">
        <v>9</v>
      </c>
      <c r="O25" s="158">
        <f>SUM(H25,E25,B25)</f>
        <v>5</v>
      </c>
      <c r="P25" s="158">
        <f>SUM(J25,G25,D25)</f>
        <v>0</v>
      </c>
      <c r="Q25" s="139">
        <f>$O$25-$P$25</f>
        <v>5</v>
      </c>
      <c r="R25" s="105">
        <v>1</v>
      </c>
    </row>
    <row r="26" spans="1:18" s="1" customFormat="1" ht="16.5" customHeight="1" thickBot="1">
      <c r="A26" s="108"/>
      <c r="B26" s="5" t="s">
        <v>5</v>
      </c>
      <c r="C26" s="8">
        <v>3</v>
      </c>
      <c r="D26" s="13"/>
      <c r="E26" s="5" t="s">
        <v>5</v>
      </c>
      <c r="F26" s="8">
        <v>3</v>
      </c>
      <c r="G26" s="13"/>
      <c r="H26" s="5" t="s">
        <v>5</v>
      </c>
      <c r="I26" s="8">
        <v>3</v>
      </c>
      <c r="J26" s="13"/>
      <c r="K26" s="156"/>
      <c r="L26" s="157"/>
      <c r="M26" s="157"/>
      <c r="N26" s="103"/>
      <c r="O26" s="159"/>
      <c r="P26" s="159"/>
      <c r="Q26" s="140"/>
      <c r="R26" s="106"/>
    </row>
    <row r="27" spans="1:18" s="1" customFormat="1" ht="16.5" customHeight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4"/>
      <c r="R27" s="6"/>
    </row>
    <row r="28" spans="1:18" s="1" customFormat="1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="1" customFormat="1" ht="16.5" customHeight="1"/>
    <row r="30" s="1" customFormat="1" ht="16.5" customHeight="1"/>
  </sheetData>
  <mergeCells count="66">
    <mergeCell ref="A21:A22"/>
    <mergeCell ref="E21:G22"/>
    <mergeCell ref="R6:R7"/>
    <mergeCell ref="R8:R9"/>
    <mergeCell ref="R10:R11"/>
    <mergeCell ref="Q8:Q9"/>
    <mergeCell ref="Q10:Q11"/>
    <mergeCell ref="Q6:Q7"/>
    <mergeCell ref="A8:A9"/>
    <mergeCell ref="H10:J11"/>
    <mergeCell ref="A6:A7"/>
    <mergeCell ref="H5:J5"/>
    <mergeCell ref="A1:I1"/>
    <mergeCell ref="H18:J18"/>
    <mergeCell ref="A10:A11"/>
    <mergeCell ref="B6:D7"/>
    <mergeCell ref="B5:D5"/>
    <mergeCell ref="E5:G5"/>
    <mergeCell ref="A2:R2"/>
    <mergeCell ref="N6:N7"/>
    <mergeCell ref="A19:A20"/>
    <mergeCell ref="B19:D20"/>
    <mergeCell ref="B18:D18"/>
    <mergeCell ref="E18:G18"/>
    <mergeCell ref="A23:A24"/>
    <mergeCell ref="K12:M13"/>
    <mergeCell ref="K25:M26"/>
    <mergeCell ref="N19:N20"/>
    <mergeCell ref="N21:N22"/>
    <mergeCell ref="N23:N24"/>
    <mergeCell ref="A12:A13"/>
    <mergeCell ref="K18:M18"/>
    <mergeCell ref="H23:J24"/>
    <mergeCell ref="A25:A26"/>
    <mergeCell ref="R19:R20"/>
    <mergeCell ref="R21:R22"/>
    <mergeCell ref="Q12:Q13"/>
    <mergeCell ref="R12:R13"/>
    <mergeCell ref="Q25:Q26"/>
    <mergeCell ref="R25:R26"/>
    <mergeCell ref="P25:P26"/>
    <mergeCell ref="Q19:Q20"/>
    <mergeCell ref="Q21:Q22"/>
    <mergeCell ref="Q23:Q24"/>
    <mergeCell ref="P19:P20"/>
    <mergeCell ref="P21:P22"/>
    <mergeCell ref="P23:P24"/>
    <mergeCell ref="R23:R24"/>
    <mergeCell ref="O19:O20"/>
    <mergeCell ref="O21:O22"/>
    <mergeCell ref="O23:O24"/>
    <mergeCell ref="N25:N26"/>
    <mergeCell ref="O25:O26"/>
    <mergeCell ref="N12:N13"/>
    <mergeCell ref="O10:O11"/>
    <mergeCell ref="P10:P11"/>
    <mergeCell ref="O12:O13"/>
    <mergeCell ref="P12:P13"/>
    <mergeCell ref="O6:O7"/>
    <mergeCell ref="P6:P7"/>
    <mergeCell ref="O8:O9"/>
    <mergeCell ref="P8:P9"/>
    <mergeCell ref="K5:M5"/>
    <mergeCell ref="E8:G9"/>
    <mergeCell ref="N8:N9"/>
    <mergeCell ref="N10:N1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J21" sqref="J21"/>
    </sheetView>
  </sheetViews>
  <sheetFormatPr defaultColWidth="9.00390625" defaultRowHeight="13.5"/>
  <cols>
    <col min="1" max="1" width="5.625" style="69" customWidth="1"/>
    <col min="2" max="2" width="13.00390625" style="69" customWidth="1"/>
    <col min="3" max="5" width="3.625" style="69" customWidth="1"/>
    <col min="6" max="6" width="13.00390625" style="69" customWidth="1"/>
    <col min="7" max="7" width="12.125" style="69" customWidth="1"/>
    <col min="8" max="8" width="5.625" style="69" customWidth="1"/>
    <col min="9" max="9" width="13.00390625" style="69" customWidth="1"/>
    <col min="10" max="12" width="3.625" style="69" customWidth="1"/>
    <col min="13" max="13" width="13.00390625" style="69" customWidth="1"/>
    <col min="14" max="16384" width="9.00390625" style="67" customWidth="1"/>
  </cols>
  <sheetData>
    <row r="1" spans="1:15" s="73" customFormat="1" ht="14.25">
      <c r="A1" s="134" t="s">
        <v>159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35"/>
      <c r="O1" s="35"/>
    </row>
    <row r="2" ht="12">
      <c r="A2" s="68" t="s">
        <v>50</v>
      </c>
    </row>
    <row r="4" spans="1:13" ht="12">
      <c r="A4" s="70" t="s">
        <v>160</v>
      </c>
      <c r="B4" s="173" t="s">
        <v>51</v>
      </c>
      <c r="C4" s="173"/>
      <c r="D4" s="173"/>
      <c r="E4" s="173"/>
      <c r="F4" s="173"/>
      <c r="G4" s="70" t="s">
        <v>155</v>
      </c>
      <c r="H4" s="70" t="s">
        <v>160</v>
      </c>
      <c r="I4" s="135" t="s">
        <v>52</v>
      </c>
      <c r="J4" s="135"/>
      <c r="K4" s="135"/>
      <c r="L4" s="135"/>
      <c r="M4" s="135"/>
    </row>
    <row r="5" spans="1:13" ht="13.5" customHeight="1">
      <c r="A5" s="168"/>
      <c r="B5" s="79"/>
      <c r="C5" s="82"/>
      <c r="D5" s="82"/>
      <c r="E5" s="82"/>
      <c r="F5" s="82"/>
      <c r="G5" s="174" t="s">
        <v>173</v>
      </c>
      <c r="H5" s="170">
        <v>1</v>
      </c>
      <c r="I5" s="165" t="s">
        <v>168</v>
      </c>
      <c r="J5" s="166"/>
      <c r="K5" s="82"/>
      <c r="L5" s="166" t="s">
        <v>167</v>
      </c>
      <c r="M5" s="167"/>
    </row>
    <row r="6" spans="1:13" ht="12">
      <c r="A6" s="169"/>
      <c r="B6" s="76"/>
      <c r="C6" s="83"/>
      <c r="D6" s="83"/>
      <c r="E6" s="83"/>
      <c r="F6" s="83"/>
      <c r="G6" s="174"/>
      <c r="H6" s="170"/>
      <c r="I6" s="76"/>
      <c r="J6" s="83"/>
      <c r="K6" s="83" t="s">
        <v>179</v>
      </c>
      <c r="L6" s="83"/>
      <c r="M6" s="77"/>
    </row>
    <row r="7" spans="1:13" ht="13.5" customHeight="1">
      <c r="A7" s="168"/>
      <c r="B7" s="79"/>
      <c r="C7" s="82"/>
      <c r="D7" s="82"/>
      <c r="E7" s="82"/>
      <c r="F7" s="82"/>
      <c r="G7" s="170" t="s">
        <v>174</v>
      </c>
      <c r="H7" s="170"/>
      <c r="I7" s="79"/>
      <c r="J7" s="82"/>
      <c r="K7" s="82"/>
      <c r="L7" s="82"/>
      <c r="M7" s="80"/>
    </row>
    <row r="8" spans="1:13" ht="12">
      <c r="A8" s="169"/>
      <c r="B8" s="76"/>
      <c r="C8" s="83"/>
      <c r="D8" s="83"/>
      <c r="E8" s="83"/>
      <c r="F8" s="83"/>
      <c r="G8" s="170"/>
      <c r="H8" s="170"/>
      <c r="I8" s="76"/>
      <c r="J8" s="83"/>
      <c r="K8" s="83"/>
      <c r="L8" s="83"/>
      <c r="M8" s="77"/>
    </row>
    <row r="9" spans="1:13" ht="13.5" customHeight="1">
      <c r="A9" s="168">
        <v>10</v>
      </c>
      <c r="B9" s="165" t="s">
        <v>171</v>
      </c>
      <c r="C9" s="166"/>
      <c r="D9" s="166"/>
      <c r="E9" s="166"/>
      <c r="F9" s="167"/>
      <c r="G9" s="170" t="s">
        <v>20</v>
      </c>
      <c r="H9" s="170">
        <v>11</v>
      </c>
      <c r="I9" s="79" t="s">
        <v>161</v>
      </c>
      <c r="J9" s="82"/>
      <c r="K9" s="82"/>
      <c r="L9" s="82"/>
      <c r="M9" s="80" t="s">
        <v>162</v>
      </c>
    </row>
    <row r="10" spans="1:13" ht="12">
      <c r="A10" s="169"/>
      <c r="B10" s="76"/>
      <c r="C10" s="83"/>
      <c r="D10" s="83" t="s">
        <v>156</v>
      </c>
      <c r="E10" s="83"/>
      <c r="F10" s="77"/>
      <c r="G10" s="170"/>
      <c r="H10" s="170"/>
      <c r="I10" s="85"/>
      <c r="J10" s="86"/>
      <c r="K10" s="83" t="s">
        <v>157</v>
      </c>
      <c r="L10" s="83"/>
      <c r="M10" s="77"/>
    </row>
    <row r="11" spans="1:13" ht="13.5" customHeight="1">
      <c r="A11" s="168">
        <v>18</v>
      </c>
      <c r="B11" s="165" t="s">
        <v>172</v>
      </c>
      <c r="C11" s="166"/>
      <c r="D11" s="166"/>
      <c r="E11" s="166"/>
      <c r="F11" s="167"/>
      <c r="G11" s="170" t="s">
        <v>175</v>
      </c>
      <c r="H11" s="170">
        <v>19</v>
      </c>
      <c r="I11" s="81" t="s">
        <v>163</v>
      </c>
      <c r="J11" s="84"/>
      <c r="K11" s="82"/>
      <c r="L11" s="82"/>
      <c r="M11" s="80" t="s">
        <v>164</v>
      </c>
    </row>
    <row r="12" spans="1:13" ht="12">
      <c r="A12" s="169"/>
      <c r="B12" s="76"/>
      <c r="C12" s="83"/>
      <c r="D12" s="83" t="s">
        <v>179</v>
      </c>
      <c r="E12" s="83"/>
      <c r="F12" s="77"/>
      <c r="G12" s="170"/>
      <c r="H12" s="170"/>
      <c r="I12" s="76"/>
      <c r="J12" s="83"/>
      <c r="K12" s="83" t="s">
        <v>179</v>
      </c>
      <c r="L12" s="83"/>
      <c r="M12" s="77"/>
    </row>
    <row r="13" spans="1:13" ht="13.5" customHeight="1">
      <c r="A13" s="168">
        <v>24</v>
      </c>
      <c r="B13" s="79" t="s">
        <v>165</v>
      </c>
      <c r="C13" s="82"/>
      <c r="D13" s="82"/>
      <c r="E13" s="82"/>
      <c r="F13" s="80" t="s">
        <v>166</v>
      </c>
      <c r="G13" s="170" t="s">
        <v>176</v>
      </c>
      <c r="H13" s="170"/>
      <c r="I13" s="79"/>
      <c r="J13" s="82"/>
      <c r="K13" s="82"/>
      <c r="L13" s="82"/>
      <c r="M13" s="80"/>
    </row>
    <row r="14" spans="1:13" ht="12">
      <c r="A14" s="169"/>
      <c r="B14" s="76"/>
      <c r="C14" s="83"/>
      <c r="D14" s="83" t="s">
        <v>179</v>
      </c>
      <c r="E14" s="83"/>
      <c r="F14" s="77"/>
      <c r="G14" s="170"/>
      <c r="H14" s="170"/>
      <c r="I14" s="76"/>
      <c r="J14" s="83"/>
      <c r="K14" s="83"/>
      <c r="L14" s="83"/>
      <c r="M14" s="77"/>
    </row>
    <row r="15" spans="1:13" ht="13.5" customHeight="1">
      <c r="A15" s="168">
        <v>28</v>
      </c>
      <c r="B15" s="165" t="s">
        <v>169</v>
      </c>
      <c r="C15" s="166"/>
      <c r="D15" s="166"/>
      <c r="E15" s="166"/>
      <c r="F15" s="167"/>
      <c r="G15" s="170" t="s">
        <v>177</v>
      </c>
      <c r="H15" s="170">
        <v>29</v>
      </c>
      <c r="I15" s="165" t="s">
        <v>170</v>
      </c>
      <c r="J15" s="166"/>
      <c r="K15" s="166"/>
      <c r="L15" s="166"/>
      <c r="M15" s="167"/>
    </row>
    <row r="16" spans="1:13" ht="12">
      <c r="A16" s="169"/>
      <c r="B16" s="76"/>
      <c r="C16" s="83"/>
      <c r="D16" s="83" t="s">
        <v>179</v>
      </c>
      <c r="E16" s="83"/>
      <c r="F16" s="77"/>
      <c r="G16" s="170"/>
      <c r="H16" s="170"/>
      <c r="I16" s="76"/>
      <c r="J16" s="83"/>
      <c r="K16" s="83" t="s">
        <v>179</v>
      </c>
      <c r="L16" s="83"/>
      <c r="M16" s="77"/>
    </row>
    <row r="19" spans="1:13" ht="12">
      <c r="A19" s="70" t="s">
        <v>160</v>
      </c>
      <c r="B19" s="173" t="s">
        <v>54</v>
      </c>
      <c r="C19" s="173"/>
      <c r="D19" s="173"/>
      <c r="E19" s="173"/>
      <c r="F19" s="173"/>
      <c r="G19" s="70" t="s">
        <v>155</v>
      </c>
      <c r="H19" s="70" t="s">
        <v>160</v>
      </c>
      <c r="I19" s="135" t="s">
        <v>55</v>
      </c>
      <c r="J19" s="135"/>
      <c r="K19" s="135"/>
      <c r="L19" s="135"/>
      <c r="M19" s="135"/>
    </row>
    <row r="20" spans="1:13" ht="13.5" customHeight="1">
      <c r="A20" s="168">
        <v>2</v>
      </c>
      <c r="B20" s="79" t="s">
        <v>178</v>
      </c>
      <c r="C20" s="82"/>
      <c r="D20" s="82" t="s">
        <v>179</v>
      </c>
      <c r="E20" s="82"/>
      <c r="F20" s="82" t="s">
        <v>180</v>
      </c>
      <c r="G20" s="174" t="s">
        <v>173</v>
      </c>
      <c r="H20" s="170">
        <v>3</v>
      </c>
      <c r="I20" s="165" t="s">
        <v>182</v>
      </c>
      <c r="J20" s="166"/>
      <c r="K20" s="82"/>
      <c r="L20" s="166" t="s">
        <v>183</v>
      </c>
      <c r="M20" s="167"/>
    </row>
    <row r="21" spans="1:13" ht="12">
      <c r="A21" s="169"/>
      <c r="B21" s="76"/>
      <c r="C21" s="83"/>
      <c r="D21" s="83"/>
      <c r="E21" s="83"/>
      <c r="F21" s="83"/>
      <c r="G21" s="174"/>
      <c r="H21" s="170"/>
      <c r="I21" s="76"/>
      <c r="J21" s="83"/>
      <c r="K21" s="83" t="s">
        <v>179</v>
      </c>
      <c r="L21" s="83"/>
      <c r="M21" s="77"/>
    </row>
    <row r="22" spans="1:13" ht="12">
      <c r="A22" s="168"/>
      <c r="B22" s="79"/>
      <c r="C22" s="82"/>
      <c r="D22" s="82"/>
      <c r="E22" s="82"/>
      <c r="F22" s="82"/>
      <c r="G22" s="170" t="s">
        <v>174</v>
      </c>
      <c r="H22" s="170"/>
      <c r="I22" s="79"/>
      <c r="J22" s="82"/>
      <c r="K22" s="82"/>
      <c r="L22" s="82"/>
      <c r="M22" s="80"/>
    </row>
    <row r="23" spans="1:13" ht="12">
      <c r="A23" s="169"/>
      <c r="B23" s="76"/>
      <c r="C23" s="83"/>
      <c r="D23" s="83"/>
      <c r="E23" s="83"/>
      <c r="F23" s="83"/>
      <c r="G23" s="170"/>
      <c r="H23" s="170"/>
      <c r="I23" s="76"/>
      <c r="J23" s="83"/>
      <c r="K23" s="83"/>
      <c r="L23" s="83"/>
      <c r="M23" s="77"/>
    </row>
    <row r="24" spans="1:13" ht="12">
      <c r="A24" s="168">
        <v>12</v>
      </c>
      <c r="B24" s="165" t="s">
        <v>171</v>
      </c>
      <c r="C24" s="166"/>
      <c r="D24" s="166"/>
      <c r="E24" s="166"/>
      <c r="F24" s="167"/>
      <c r="G24" s="170" t="s">
        <v>20</v>
      </c>
      <c r="H24" s="170">
        <v>13</v>
      </c>
      <c r="I24" s="165" t="s">
        <v>184</v>
      </c>
      <c r="J24" s="166"/>
      <c r="K24" s="166"/>
      <c r="L24" s="166"/>
      <c r="M24" s="167"/>
    </row>
    <row r="25" spans="1:13" ht="12">
      <c r="A25" s="169"/>
      <c r="B25" s="76"/>
      <c r="C25" s="83"/>
      <c r="D25" s="83" t="s">
        <v>156</v>
      </c>
      <c r="E25" s="83"/>
      <c r="F25" s="77"/>
      <c r="G25" s="170"/>
      <c r="H25" s="170"/>
      <c r="I25" s="85"/>
      <c r="J25" s="86"/>
      <c r="K25" s="83" t="s">
        <v>157</v>
      </c>
      <c r="L25" s="83"/>
      <c r="M25" s="77"/>
    </row>
    <row r="26" spans="1:13" ht="12">
      <c r="A26" s="168">
        <v>20</v>
      </c>
      <c r="B26" s="165" t="s">
        <v>172</v>
      </c>
      <c r="C26" s="166"/>
      <c r="D26" s="166"/>
      <c r="E26" s="166"/>
      <c r="F26" s="167"/>
      <c r="G26" s="170" t="s">
        <v>175</v>
      </c>
      <c r="H26" s="170">
        <v>21</v>
      </c>
      <c r="I26" s="81" t="s">
        <v>185</v>
      </c>
      <c r="J26" s="84"/>
      <c r="K26" s="82"/>
      <c r="L26" s="82"/>
      <c r="M26" s="80" t="s">
        <v>186</v>
      </c>
    </row>
    <row r="27" spans="1:13" ht="12">
      <c r="A27" s="169"/>
      <c r="B27" s="76"/>
      <c r="C27" s="83"/>
      <c r="D27" s="83" t="s">
        <v>179</v>
      </c>
      <c r="E27" s="83"/>
      <c r="F27" s="77"/>
      <c r="G27" s="170"/>
      <c r="H27" s="170"/>
      <c r="I27" s="76"/>
      <c r="J27" s="83"/>
      <c r="K27" s="83" t="s">
        <v>179</v>
      </c>
      <c r="L27" s="83"/>
      <c r="M27" s="77"/>
    </row>
    <row r="28" spans="1:13" ht="12">
      <c r="A28" s="168"/>
      <c r="B28" s="79"/>
      <c r="C28" s="82"/>
      <c r="D28" s="82"/>
      <c r="E28" s="82"/>
      <c r="F28" s="80"/>
      <c r="G28" s="170" t="s">
        <v>176</v>
      </c>
      <c r="H28" s="170">
        <v>25</v>
      </c>
      <c r="I28" s="79" t="s">
        <v>187</v>
      </c>
      <c r="J28" s="82"/>
      <c r="K28" s="82"/>
      <c r="L28" s="82"/>
      <c r="M28" s="80" t="s">
        <v>188</v>
      </c>
    </row>
    <row r="29" spans="1:13" ht="12">
      <c r="A29" s="169"/>
      <c r="B29" s="76"/>
      <c r="C29" s="83"/>
      <c r="D29" s="83"/>
      <c r="E29" s="83"/>
      <c r="F29" s="77"/>
      <c r="G29" s="170"/>
      <c r="H29" s="170"/>
      <c r="I29" s="76"/>
      <c r="J29" s="83"/>
      <c r="K29" s="83" t="s">
        <v>179</v>
      </c>
      <c r="L29" s="83"/>
      <c r="M29" s="77"/>
    </row>
    <row r="30" spans="1:13" ht="12">
      <c r="A30" s="168">
        <v>30</v>
      </c>
      <c r="B30" s="165" t="s">
        <v>181</v>
      </c>
      <c r="C30" s="166"/>
      <c r="D30" s="166"/>
      <c r="E30" s="166"/>
      <c r="F30" s="167"/>
      <c r="G30" s="170" t="s">
        <v>177</v>
      </c>
      <c r="H30" s="170"/>
      <c r="I30" s="165"/>
      <c r="J30" s="166"/>
      <c r="K30" s="166"/>
      <c r="L30" s="166"/>
      <c r="M30" s="167"/>
    </row>
    <row r="31" spans="1:13" ht="12">
      <c r="A31" s="169"/>
      <c r="B31" s="76"/>
      <c r="C31" s="83"/>
      <c r="D31" s="83" t="s">
        <v>179</v>
      </c>
      <c r="E31" s="83"/>
      <c r="F31" s="77"/>
      <c r="G31" s="170"/>
      <c r="H31" s="170"/>
      <c r="I31" s="76"/>
      <c r="J31" s="83"/>
      <c r="K31" s="83"/>
      <c r="L31" s="83"/>
      <c r="M31" s="77"/>
    </row>
    <row r="32" spans="1:13" ht="1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8"/>
    </row>
    <row r="34" spans="1:13" ht="12">
      <c r="A34" s="70" t="s">
        <v>160</v>
      </c>
      <c r="B34" s="173" t="s">
        <v>189</v>
      </c>
      <c r="C34" s="173"/>
      <c r="D34" s="173"/>
      <c r="E34" s="173"/>
      <c r="F34" s="173"/>
      <c r="G34" s="70" t="s">
        <v>155</v>
      </c>
      <c r="H34" s="70" t="s">
        <v>160</v>
      </c>
      <c r="I34" s="135" t="s">
        <v>190</v>
      </c>
      <c r="J34" s="135"/>
      <c r="K34" s="135"/>
      <c r="L34" s="135"/>
      <c r="M34" s="135"/>
    </row>
    <row r="35" spans="1:13" ht="13.5" customHeight="1">
      <c r="A35" s="168">
        <v>4</v>
      </c>
      <c r="B35" s="165" t="s">
        <v>191</v>
      </c>
      <c r="C35" s="166"/>
      <c r="D35" s="82" t="s">
        <v>179</v>
      </c>
      <c r="E35" s="166" t="s">
        <v>192</v>
      </c>
      <c r="F35" s="167"/>
      <c r="G35" s="174" t="s">
        <v>173</v>
      </c>
      <c r="H35" s="170">
        <v>5</v>
      </c>
      <c r="I35" s="165" t="s">
        <v>193</v>
      </c>
      <c r="J35" s="166"/>
      <c r="K35" s="82"/>
      <c r="L35" s="166" t="s">
        <v>194</v>
      </c>
      <c r="M35" s="167"/>
    </row>
    <row r="36" spans="1:13" ht="12">
      <c r="A36" s="169"/>
      <c r="B36" s="76"/>
      <c r="C36" s="83"/>
      <c r="D36" s="83"/>
      <c r="E36" s="83"/>
      <c r="F36" s="83"/>
      <c r="G36" s="174"/>
      <c r="H36" s="170"/>
      <c r="I36" s="76"/>
      <c r="J36" s="83"/>
      <c r="K36" s="83" t="s">
        <v>179</v>
      </c>
      <c r="L36" s="83"/>
      <c r="M36" s="77"/>
    </row>
    <row r="37" spans="1:13" ht="12">
      <c r="A37" s="168"/>
      <c r="B37" s="79"/>
      <c r="C37" s="82"/>
      <c r="D37" s="82"/>
      <c r="E37" s="82"/>
      <c r="F37" s="82"/>
      <c r="G37" s="170" t="s">
        <v>174</v>
      </c>
      <c r="H37" s="170">
        <v>7</v>
      </c>
      <c r="I37" s="165" t="s">
        <v>201</v>
      </c>
      <c r="J37" s="166"/>
      <c r="K37" s="82"/>
      <c r="L37" s="166" t="s">
        <v>202</v>
      </c>
      <c r="M37" s="167"/>
    </row>
    <row r="38" spans="1:13" ht="12">
      <c r="A38" s="169"/>
      <c r="B38" s="76"/>
      <c r="C38" s="83"/>
      <c r="D38" s="83"/>
      <c r="E38" s="83"/>
      <c r="F38" s="83"/>
      <c r="G38" s="170"/>
      <c r="H38" s="170"/>
      <c r="I38" s="76"/>
      <c r="J38" s="83"/>
      <c r="K38" s="83"/>
      <c r="L38" s="83"/>
      <c r="M38" s="77"/>
    </row>
    <row r="39" spans="1:13" ht="12">
      <c r="A39" s="168">
        <v>14</v>
      </c>
      <c r="B39" s="79" t="s">
        <v>195</v>
      </c>
      <c r="C39" s="82"/>
      <c r="D39" s="82"/>
      <c r="E39" s="82"/>
      <c r="F39" s="80" t="s">
        <v>196</v>
      </c>
      <c r="G39" s="170" t="s">
        <v>20</v>
      </c>
      <c r="H39" s="170">
        <v>15</v>
      </c>
      <c r="I39" s="79" t="s">
        <v>197</v>
      </c>
      <c r="J39" s="82"/>
      <c r="K39" s="82"/>
      <c r="L39" s="82"/>
      <c r="M39" s="80" t="s">
        <v>198</v>
      </c>
    </row>
    <row r="40" spans="1:13" ht="12">
      <c r="A40" s="169"/>
      <c r="B40" s="76"/>
      <c r="C40" s="83"/>
      <c r="D40" s="83" t="s">
        <v>156</v>
      </c>
      <c r="E40" s="83"/>
      <c r="F40" s="77"/>
      <c r="G40" s="170"/>
      <c r="H40" s="170"/>
      <c r="I40" s="85"/>
      <c r="J40" s="86"/>
      <c r="K40" s="83" t="s">
        <v>157</v>
      </c>
      <c r="L40" s="83"/>
      <c r="M40" s="77"/>
    </row>
    <row r="41" spans="1:13" ht="12">
      <c r="A41" s="168">
        <v>22</v>
      </c>
      <c r="B41" s="79" t="s">
        <v>199</v>
      </c>
      <c r="C41" s="82"/>
      <c r="D41" s="82"/>
      <c r="E41" s="82"/>
      <c r="F41" s="80" t="s">
        <v>200</v>
      </c>
      <c r="G41" s="170" t="s">
        <v>175</v>
      </c>
      <c r="H41" s="170">
        <v>23</v>
      </c>
      <c r="I41" s="168" t="s">
        <v>184</v>
      </c>
      <c r="J41" s="171"/>
      <c r="K41" s="171"/>
      <c r="L41" s="171"/>
      <c r="M41" s="172"/>
    </row>
    <row r="42" spans="1:13" ht="12">
      <c r="A42" s="169"/>
      <c r="B42" s="76"/>
      <c r="C42" s="83"/>
      <c r="D42" s="83" t="s">
        <v>179</v>
      </c>
      <c r="E42" s="83"/>
      <c r="F42" s="77"/>
      <c r="G42" s="170"/>
      <c r="H42" s="170"/>
      <c r="I42" s="76"/>
      <c r="J42" s="83"/>
      <c r="K42" s="83" t="s">
        <v>179</v>
      </c>
      <c r="L42" s="83"/>
      <c r="M42" s="77"/>
    </row>
    <row r="43" spans="1:13" ht="12">
      <c r="A43" s="168"/>
      <c r="B43" s="79"/>
      <c r="C43" s="82"/>
      <c r="D43" s="82"/>
      <c r="E43" s="82"/>
      <c r="F43" s="80"/>
      <c r="G43" s="170" t="s">
        <v>176</v>
      </c>
      <c r="H43" s="170">
        <v>26</v>
      </c>
      <c r="I43" s="165" t="s">
        <v>204</v>
      </c>
      <c r="J43" s="166"/>
      <c r="K43" s="166"/>
      <c r="L43" s="166"/>
      <c r="M43" s="167"/>
    </row>
    <row r="44" spans="1:13" ht="12">
      <c r="A44" s="169"/>
      <c r="B44" s="76"/>
      <c r="C44" s="83"/>
      <c r="D44" s="83"/>
      <c r="E44" s="83"/>
      <c r="F44" s="77"/>
      <c r="G44" s="170"/>
      <c r="H44" s="170"/>
      <c r="I44" s="76"/>
      <c r="J44" s="83"/>
      <c r="K44" s="83" t="s">
        <v>179</v>
      </c>
      <c r="L44" s="83"/>
      <c r="M44" s="77"/>
    </row>
    <row r="45" spans="1:13" ht="12">
      <c r="A45" s="168">
        <v>31</v>
      </c>
      <c r="B45" s="165" t="s">
        <v>203</v>
      </c>
      <c r="C45" s="166"/>
      <c r="D45" s="166"/>
      <c r="E45" s="166"/>
      <c r="F45" s="167"/>
      <c r="G45" s="170" t="s">
        <v>177</v>
      </c>
      <c r="H45" s="170">
        <v>32</v>
      </c>
      <c r="I45" s="165" t="s">
        <v>205</v>
      </c>
      <c r="J45" s="166"/>
      <c r="K45" s="166"/>
      <c r="L45" s="166"/>
      <c r="M45" s="167"/>
    </row>
    <row r="46" spans="1:13" ht="12">
      <c r="A46" s="169"/>
      <c r="B46" s="76"/>
      <c r="C46" s="83"/>
      <c r="D46" s="83" t="s">
        <v>179</v>
      </c>
      <c r="E46" s="83"/>
      <c r="F46" s="77"/>
      <c r="G46" s="170"/>
      <c r="H46" s="170"/>
      <c r="I46" s="76"/>
      <c r="J46" s="83"/>
      <c r="K46" s="83" t="s">
        <v>179</v>
      </c>
      <c r="L46" s="83"/>
      <c r="M46" s="77"/>
    </row>
    <row r="49" spans="1:13" ht="12">
      <c r="A49" s="70" t="s">
        <v>160</v>
      </c>
      <c r="B49" s="173" t="s">
        <v>206</v>
      </c>
      <c r="C49" s="173"/>
      <c r="D49" s="173"/>
      <c r="E49" s="173"/>
      <c r="F49" s="173"/>
      <c r="G49" s="70" t="s">
        <v>155</v>
      </c>
      <c r="H49" s="70" t="s">
        <v>160</v>
      </c>
      <c r="I49" s="135" t="s">
        <v>207</v>
      </c>
      <c r="J49" s="135"/>
      <c r="K49" s="135"/>
      <c r="L49" s="135"/>
      <c r="M49" s="135"/>
    </row>
    <row r="50" spans="1:13" ht="12">
      <c r="A50" s="168">
        <v>6</v>
      </c>
      <c r="B50" s="165" t="s">
        <v>220</v>
      </c>
      <c r="C50" s="166"/>
      <c r="D50" s="82" t="s">
        <v>179</v>
      </c>
      <c r="E50" s="166" t="s">
        <v>221</v>
      </c>
      <c r="F50" s="167"/>
      <c r="G50" s="174" t="s">
        <v>173</v>
      </c>
      <c r="H50" s="170"/>
      <c r="I50" s="165"/>
      <c r="J50" s="166"/>
      <c r="K50" s="82"/>
      <c r="L50" s="166"/>
      <c r="M50" s="167"/>
    </row>
    <row r="51" spans="1:13" ht="12">
      <c r="A51" s="169"/>
      <c r="B51" s="76"/>
      <c r="C51" s="83"/>
      <c r="D51" s="83"/>
      <c r="E51" s="83"/>
      <c r="F51" s="83"/>
      <c r="G51" s="174"/>
      <c r="H51" s="170"/>
      <c r="I51" s="76"/>
      <c r="J51" s="83"/>
      <c r="K51" s="83"/>
      <c r="L51" s="83"/>
      <c r="M51" s="77"/>
    </row>
    <row r="52" spans="1:13" ht="12">
      <c r="A52" s="168">
        <v>8</v>
      </c>
      <c r="B52" s="165" t="s">
        <v>208</v>
      </c>
      <c r="C52" s="166"/>
      <c r="D52" s="82"/>
      <c r="E52" s="166" t="s">
        <v>209</v>
      </c>
      <c r="F52" s="167"/>
      <c r="G52" s="170" t="s">
        <v>174</v>
      </c>
      <c r="H52" s="170">
        <v>9</v>
      </c>
      <c r="I52" s="165" t="s">
        <v>215</v>
      </c>
      <c r="J52" s="166"/>
      <c r="K52" s="82"/>
      <c r="L52" s="166" t="s">
        <v>216</v>
      </c>
      <c r="M52" s="167"/>
    </row>
    <row r="53" spans="1:13" ht="12">
      <c r="A53" s="169"/>
      <c r="B53" s="76"/>
      <c r="C53" s="83"/>
      <c r="D53" s="83"/>
      <c r="E53" s="83"/>
      <c r="F53" s="83"/>
      <c r="G53" s="170"/>
      <c r="H53" s="170"/>
      <c r="I53" s="76"/>
      <c r="J53" s="83"/>
      <c r="K53" s="83"/>
      <c r="L53" s="83"/>
      <c r="M53" s="77"/>
    </row>
    <row r="54" spans="1:13" ht="12">
      <c r="A54" s="168">
        <v>16</v>
      </c>
      <c r="B54" s="79" t="s">
        <v>210</v>
      </c>
      <c r="C54" s="82"/>
      <c r="D54" s="82"/>
      <c r="E54" s="82"/>
      <c r="F54" s="80" t="s">
        <v>211</v>
      </c>
      <c r="G54" s="170" t="s">
        <v>20</v>
      </c>
      <c r="H54" s="170">
        <v>17</v>
      </c>
      <c r="I54" s="79" t="s">
        <v>217</v>
      </c>
      <c r="J54" s="82"/>
      <c r="K54" s="82"/>
      <c r="L54" s="82"/>
      <c r="M54" s="80" t="s">
        <v>218</v>
      </c>
    </row>
    <row r="55" spans="1:13" ht="12">
      <c r="A55" s="169"/>
      <c r="B55" s="76"/>
      <c r="C55" s="83"/>
      <c r="D55" s="83" t="s">
        <v>156</v>
      </c>
      <c r="E55" s="83"/>
      <c r="F55" s="77"/>
      <c r="G55" s="170"/>
      <c r="H55" s="170"/>
      <c r="I55" s="85"/>
      <c r="J55" s="86"/>
      <c r="K55" s="83" t="s">
        <v>157</v>
      </c>
      <c r="L55" s="83"/>
      <c r="M55" s="77"/>
    </row>
    <row r="56" spans="1:13" ht="12">
      <c r="A56" s="168"/>
      <c r="B56" s="79"/>
      <c r="C56" s="82"/>
      <c r="D56" s="82"/>
      <c r="E56" s="82"/>
      <c r="F56" s="80"/>
      <c r="G56" s="170" t="s">
        <v>175</v>
      </c>
      <c r="H56" s="170"/>
      <c r="I56" s="168"/>
      <c r="J56" s="171"/>
      <c r="K56" s="171"/>
      <c r="L56" s="171"/>
      <c r="M56" s="172"/>
    </row>
    <row r="57" spans="1:13" ht="12">
      <c r="A57" s="169"/>
      <c r="B57" s="76"/>
      <c r="C57" s="83"/>
      <c r="D57" s="83"/>
      <c r="E57" s="83"/>
      <c r="F57" s="77"/>
      <c r="G57" s="170"/>
      <c r="H57" s="170"/>
      <c r="I57" s="76"/>
      <c r="J57" s="83"/>
      <c r="K57" s="83"/>
      <c r="L57" s="83"/>
      <c r="M57" s="77"/>
    </row>
    <row r="58" spans="1:13" ht="12">
      <c r="A58" s="168">
        <v>27</v>
      </c>
      <c r="B58" s="79" t="s">
        <v>212</v>
      </c>
      <c r="C58" s="82"/>
      <c r="D58" s="82"/>
      <c r="E58" s="82"/>
      <c r="F58" s="80" t="s">
        <v>213</v>
      </c>
      <c r="G58" s="170" t="s">
        <v>176</v>
      </c>
      <c r="H58" s="170"/>
      <c r="I58" s="165"/>
      <c r="J58" s="166"/>
      <c r="K58" s="166"/>
      <c r="L58" s="166"/>
      <c r="M58" s="167"/>
    </row>
    <row r="59" spans="1:13" ht="12">
      <c r="A59" s="169"/>
      <c r="B59" s="76"/>
      <c r="C59" s="83"/>
      <c r="D59" s="83"/>
      <c r="E59" s="83"/>
      <c r="F59" s="77"/>
      <c r="G59" s="170"/>
      <c r="H59" s="170"/>
      <c r="I59" s="76"/>
      <c r="J59" s="83"/>
      <c r="K59" s="83"/>
      <c r="L59" s="83"/>
      <c r="M59" s="77"/>
    </row>
    <row r="60" spans="1:13" ht="12">
      <c r="A60" s="168">
        <v>33</v>
      </c>
      <c r="B60" s="165" t="s">
        <v>214</v>
      </c>
      <c r="C60" s="166"/>
      <c r="D60" s="166"/>
      <c r="E60" s="166"/>
      <c r="F60" s="167"/>
      <c r="G60" s="170" t="s">
        <v>177</v>
      </c>
      <c r="H60" s="170">
        <v>34</v>
      </c>
      <c r="I60" s="165" t="s">
        <v>219</v>
      </c>
      <c r="J60" s="166"/>
      <c r="K60" s="166"/>
      <c r="L60" s="166"/>
      <c r="M60" s="167"/>
    </row>
    <row r="61" spans="1:13" ht="12">
      <c r="A61" s="169"/>
      <c r="B61" s="76"/>
      <c r="C61" s="83"/>
      <c r="D61" s="83" t="s">
        <v>179</v>
      </c>
      <c r="E61" s="83"/>
      <c r="F61" s="77"/>
      <c r="G61" s="170"/>
      <c r="H61" s="170"/>
      <c r="I61" s="76"/>
      <c r="J61" s="83"/>
      <c r="K61" s="83"/>
      <c r="L61" s="83"/>
      <c r="M61" s="77"/>
    </row>
  </sheetData>
  <mergeCells count="116">
    <mergeCell ref="A1:M1"/>
    <mergeCell ref="B4:F4"/>
    <mergeCell ref="I4:M4"/>
    <mergeCell ref="B19:F19"/>
    <mergeCell ref="I19:M19"/>
    <mergeCell ref="B9:F9"/>
    <mergeCell ref="B11:F11"/>
    <mergeCell ref="B15:F15"/>
    <mergeCell ref="I15:M15"/>
    <mergeCell ref="H11:H12"/>
    <mergeCell ref="I30:M30"/>
    <mergeCell ref="I34:M34"/>
    <mergeCell ref="L35:M35"/>
    <mergeCell ref="A50:A51"/>
    <mergeCell ref="B50:C50"/>
    <mergeCell ref="E50:F50"/>
    <mergeCell ref="G50:G51"/>
    <mergeCell ref="H50:H51"/>
    <mergeCell ref="I50:J50"/>
    <mergeCell ref="L50:M50"/>
    <mergeCell ref="G7:G8"/>
    <mergeCell ref="G9:G10"/>
    <mergeCell ref="H5:H6"/>
    <mergeCell ref="H7:H8"/>
    <mergeCell ref="H9:H10"/>
    <mergeCell ref="G11:G12"/>
    <mergeCell ref="G13:G14"/>
    <mergeCell ref="G15:G16"/>
    <mergeCell ref="A5:A6"/>
    <mergeCell ref="A7:A8"/>
    <mergeCell ref="A9:A10"/>
    <mergeCell ref="A11:A12"/>
    <mergeCell ref="A13:A14"/>
    <mergeCell ref="A15:A16"/>
    <mergeCell ref="G5:G6"/>
    <mergeCell ref="H13:H14"/>
    <mergeCell ref="H15:H16"/>
    <mergeCell ref="A20:A21"/>
    <mergeCell ref="G20:G21"/>
    <mergeCell ref="H20:H21"/>
    <mergeCell ref="A22:A23"/>
    <mergeCell ref="G22:G23"/>
    <mergeCell ref="H22:H23"/>
    <mergeCell ref="A24:A25"/>
    <mergeCell ref="B24:F24"/>
    <mergeCell ref="G24:G25"/>
    <mergeCell ref="H24:H25"/>
    <mergeCell ref="A26:A27"/>
    <mergeCell ref="B26:F26"/>
    <mergeCell ref="G26:G27"/>
    <mergeCell ref="H26:H27"/>
    <mergeCell ref="A28:A29"/>
    <mergeCell ref="G28:G29"/>
    <mergeCell ref="H28:H29"/>
    <mergeCell ref="B34:F34"/>
    <mergeCell ref="A30:A31"/>
    <mergeCell ref="B30:F30"/>
    <mergeCell ref="G30:G31"/>
    <mergeCell ref="H30:H31"/>
    <mergeCell ref="I24:M24"/>
    <mergeCell ref="I20:J20"/>
    <mergeCell ref="I5:J5"/>
    <mergeCell ref="L5:M5"/>
    <mergeCell ref="L20:M20"/>
    <mergeCell ref="A35:A36"/>
    <mergeCell ref="G35:G36"/>
    <mergeCell ref="H35:H36"/>
    <mergeCell ref="I35:J35"/>
    <mergeCell ref="I49:M49"/>
    <mergeCell ref="A37:A38"/>
    <mergeCell ref="G37:G38"/>
    <mergeCell ref="H37:H38"/>
    <mergeCell ref="A39:A40"/>
    <mergeCell ref="G39:G40"/>
    <mergeCell ref="H39:H40"/>
    <mergeCell ref="A41:A42"/>
    <mergeCell ref="G41:G42"/>
    <mergeCell ref="H41:H42"/>
    <mergeCell ref="B49:F49"/>
    <mergeCell ref="A43:A44"/>
    <mergeCell ref="G43:G44"/>
    <mergeCell ref="H43:H44"/>
    <mergeCell ref="A45:A46"/>
    <mergeCell ref="B45:F45"/>
    <mergeCell ref="G45:G46"/>
    <mergeCell ref="H45:H46"/>
    <mergeCell ref="I45:M45"/>
    <mergeCell ref="B35:C35"/>
    <mergeCell ref="E35:F35"/>
    <mergeCell ref="I41:M41"/>
    <mergeCell ref="I37:J37"/>
    <mergeCell ref="L37:M37"/>
    <mergeCell ref="I43:M43"/>
    <mergeCell ref="L52:M52"/>
    <mergeCell ref="A54:A55"/>
    <mergeCell ref="G54:G55"/>
    <mergeCell ref="H54:H55"/>
    <mergeCell ref="A52:A53"/>
    <mergeCell ref="G52:G53"/>
    <mergeCell ref="H52:H53"/>
    <mergeCell ref="I52:J52"/>
    <mergeCell ref="I58:M58"/>
    <mergeCell ref="A56:A57"/>
    <mergeCell ref="G56:G57"/>
    <mergeCell ref="H56:H57"/>
    <mergeCell ref="I56:M56"/>
    <mergeCell ref="I60:M60"/>
    <mergeCell ref="B52:C52"/>
    <mergeCell ref="E52:F52"/>
    <mergeCell ref="A60:A61"/>
    <mergeCell ref="B60:F60"/>
    <mergeCell ref="G60:G61"/>
    <mergeCell ref="H60:H61"/>
    <mergeCell ref="A58:A59"/>
    <mergeCell ref="G58:G59"/>
    <mergeCell ref="H58:H5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A85"/>
  <sheetViews>
    <sheetView workbookViewId="0" topLeftCell="A1">
      <selection activeCell="AD84" sqref="AD84"/>
    </sheetView>
  </sheetViews>
  <sheetFormatPr defaultColWidth="9.00390625" defaultRowHeight="13.5"/>
  <cols>
    <col min="1" max="52" width="1.625" style="40" customWidth="1"/>
    <col min="53" max="16384" width="9.00390625" style="40" customWidth="1"/>
  </cols>
  <sheetData>
    <row r="2" spans="4:34" ht="7.5" customHeight="1">
      <c r="D2" s="201" t="s">
        <v>235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4:34" ht="7.5" customHeight="1"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</row>
    <row r="4" spans="19:34" ht="9" customHeight="1">
      <c r="S4" s="200" t="s">
        <v>243</v>
      </c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5" spans="15:34" ht="10.5" customHeight="1">
      <c r="O5" s="41"/>
      <c r="P5" s="41"/>
      <c r="Q5" s="41"/>
      <c r="R5" s="41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</row>
    <row r="6" spans="15:34" ht="10.5" customHeight="1">
      <c r="O6" s="41"/>
      <c r="P6" s="41"/>
      <c r="Q6" s="41"/>
      <c r="R6" s="41"/>
      <c r="S6" s="200" t="s">
        <v>297</v>
      </c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</row>
    <row r="7" spans="15:34" ht="10.5" customHeight="1">
      <c r="O7" s="41"/>
      <c r="P7" s="41"/>
      <c r="Q7" s="41"/>
      <c r="R7" s="41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</row>
    <row r="8" spans="13:40" s="42" customFormat="1" ht="13.5" thickBot="1">
      <c r="M8" s="42">
        <v>3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121"/>
      <c r="Y8" s="121"/>
      <c r="Z8" s="118"/>
      <c r="AA8" s="44"/>
      <c r="AB8" s="44"/>
      <c r="AC8" s="44"/>
      <c r="AN8" s="42">
        <v>1</v>
      </c>
    </row>
    <row r="9" spans="13:45" s="42" customFormat="1" ht="14.25" thickBot="1" thickTop="1">
      <c r="M9" s="44"/>
      <c r="N9" s="114"/>
      <c r="O9" s="119"/>
      <c r="P9" s="119">
        <v>1</v>
      </c>
      <c r="Q9" s="119"/>
      <c r="R9" s="119"/>
      <c r="S9" s="119"/>
      <c r="T9" s="119"/>
      <c r="U9" s="119"/>
      <c r="V9" s="119"/>
      <c r="W9" s="119"/>
      <c r="X9" s="44"/>
      <c r="Y9" s="44"/>
      <c r="Z9" s="44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>
        <v>0</v>
      </c>
      <c r="AL9" s="45"/>
      <c r="AM9" s="120"/>
      <c r="AN9" s="44"/>
      <c r="AO9" s="44"/>
      <c r="AP9" s="44"/>
      <c r="AQ9" s="44"/>
      <c r="AR9" s="44"/>
      <c r="AS9" s="44"/>
    </row>
    <row r="10" spans="7:46" s="42" customFormat="1" ht="13.5" thickBot="1">
      <c r="G10" s="42">
        <v>4</v>
      </c>
      <c r="M10" s="44"/>
      <c r="N10" s="116"/>
      <c r="O10" s="44"/>
      <c r="P10" s="44"/>
      <c r="Q10" s="208"/>
      <c r="R10" s="209"/>
      <c r="S10" s="209"/>
      <c r="T10" s="209">
        <v>0</v>
      </c>
      <c r="U10" s="209"/>
      <c r="V10" s="209"/>
      <c r="W10" s="209"/>
      <c r="X10" s="210"/>
      <c r="Y10" s="210"/>
      <c r="Z10" s="210"/>
      <c r="AA10" s="112"/>
      <c r="AB10" s="112"/>
      <c r="AC10" s="112"/>
      <c r="AD10" s="91"/>
      <c r="AE10" s="91"/>
      <c r="AF10" s="91"/>
      <c r="AG10" s="91">
        <v>0</v>
      </c>
      <c r="AH10" s="91"/>
      <c r="AI10" s="91"/>
      <c r="AJ10" s="124"/>
      <c r="AK10" s="121"/>
      <c r="AL10" s="121"/>
      <c r="AM10" s="118"/>
      <c r="AN10" s="44"/>
      <c r="AO10" s="44"/>
      <c r="AP10" s="44"/>
      <c r="AQ10" s="44"/>
      <c r="AR10" s="44"/>
      <c r="AS10" s="44"/>
      <c r="AT10" s="42">
        <v>0</v>
      </c>
    </row>
    <row r="11" spans="7:45" s="42" customFormat="1" ht="13.5" thickTop="1">
      <c r="G11" s="44"/>
      <c r="H11" s="114"/>
      <c r="I11" s="119"/>
      <c r="J11" s="119"/>
      <c r="K11" s="119"/>
      <c r="L11" s="119"/>
      <c r="M11" s="119"/>
      <c r="N11" s="45"/>
      <c r="O11" s="45"/>
      <c r="P11" s="45"/>
      <c r="Q11" s="45"/>
      <c r="R11" s="45"/>
      <c r="S11" s="49"/>
      <c r="T11" s="44"/>
      <c r="X11" s="198"/>
      <c r="Y11" s="198"/>
      <c r="Z11" s="198"/>
      <c r="AA11" s="198"/>
      <c r="AB11" s="198"/>
      <c r="AC11" s="198"/>
      <c r="AG11" s="44"/>
      <c r="AH11" s="114"/>
      <c r="AI11" s="119"/>
      <c r="AJ11" s="119"/>
      <c r="AK11" s="175" t="s">
        <v>293</v>
      </c>
      <c r="AL11" s="175"/>
      <c r="AM11" s="175"/>
      <c r="AN11" s="199"/>
      <c r="AO11" s="199"/>
      <c r="AP11" s="199"/>
      <c r="AQ11" s="45"/>
      <c r="AR11" s="45"/>
      <c r="AS11" s="120"/>
    </row>
    <row r="12" spans="7:49" s="42" customFormat="1" ht="13.5" thickBot="1">
      <c r="G12" s="44"/>
      <c r="H12" s="116"/>
      <c r="I12" s="44"/>
      <c r="J12" s="44"/>
      <c r="K12" s="44"/>
      <c r="L12" s="44"/>
      <c r="M12" s="44"/>
      <c r="N12" s="44"/>
      <c r="O12" s="44"/>
      <c r="P12" s="44">
        <v>1</v>
      </c>
      <c r="Q12" s="43"/>
      <c r="R12" s="43"/>
      <c r="S12" s="89"/>
      <c r="T12" s="44"/>
      <c r="W12" s="42">
        <v>0</v>
      </c>
      <c r="AD12" s="42">
        <v>2</v>
      </c>
      <c r="AF12" s="44"/>
      <c r="AG12" s="44"/>
      <c r="AH12" s="125"/>
      <c r="AI12" s="43"/>
      <c r="AJ12" s="43"/>
      <c r="AK12" s="44">
        <v>0</v>
      </c>
      <c r="AL12" s="44"/>
      <c r="AM12" s="44"/>
      <c r="AN12" s="44"/>
      <c r="AO12" s="44"/>
      <c r="AP12" s="44">
        <v>2</v>
      </c>
      <c r="AQ12" s="44"/>
      <c r="AR12" s="44"/>
      <c r="AS12" s="118"/>
      <c r="AW12" s="42">
        <v>1</v>
      </c>
    </row>
    <row r="13" spans="5:48" s="42" customFormat="1" ht="10.5" customHeight="1" thickTop="1">
      <c r="E13" s="44"/>
      <c r="F13" s="44"/>
      <c r="G13" s="44"/>
      <c r="H13" s="116"/>
      <c r="I13" s="44"/>
      <c r="J13" s="44"/>
      <c r="K13" s="44"/>
      <c r="L13" s="44"/>
      <c r="M13" s="44"/>
      <c r="Q13" s="48"/>
      <c r="R13" s="44"/>
      <c r="S13" s="44"/>
      <c r="T13" s="45"/>
      <c r="U13" s="45"/>
      <c r="V13" s="49"/>
      <c r="AE13" s="114"/>
      <c r="AF13" s="115"/>
      <c r="AG13" s="115"/>
      <c r="AH13" s="101"/>
      <c r="AI13" s="101"/>
      <c r="AJ13" s="49"/>
      <c r="AQ13" s="114"/>
      <c r="AR13" s="119"/>
      <c r="AS13" s="119"/>
      <c r="AT13" s="45"/>
      <c r="AU13" s="45"/>
      <c r="AV13" s="49"/>
    </row>
    <row r="14" spans="5:48" s="42" customFormat="1" ht="10.5" customHeight="1">
      <c r="E14" s="44"/>
      <c r="F14" s="44"/>
      <c r="G14" s="44"/>
      <c r="H14" s="116"/>
      <c r="I14" s="44"/>
      <c r="J14" s="44"/>
      <c r="K14" s="44"/>
      <c r="L14" s="44"/>
      <c r="M14" s="44"/>
      <c r="Q14" s="48"/>
      <c r="R14" s="44"/>
      <c r="S14" s="44"/>
      <c r="T14" s="44"/>
      <c r="U14" s="44"/>
      <c r="V14" s="47"/>
      <c r="AE14" s="116"/>
      <c r="AF14" s="100"/>
      <c r="AG14" s="100"/>
      <c r="AH14" s="100"/>
      <c r="AI14" s="100"/>
      <c r="AJ14" s="47"/>
      <c r="AQ14" s="116"/>
      <c r="AR14" s="44"/>
      <c r="AS14" s="44"/>
      <c r="AT14" s="44"/>
      <c r="AU14" s="44"/>
      <c r="AV14" s="47"/>
    </row>
    <row r="15" spans="3:50" ht="10.5" customHeight="1">
      <c r="C15" s="87"/>
      <c r="D15" s="87"/>
      <c r="E15" s="87"/>
      <c r="F15" s="177" t="s">
        <v>236</v>
      </c>
      <c r="G15" s="178"/>
      <c r="H15" s="178"/>
      <c r="I15" s="178"/>
      <c r="J15" s="87"/>
      <c r="K15" s="87"/>
      <c r="L15" s="87"/>
      <c r="M15" s="51"/>
      <c r="N15" s="51"/>
      <c r="O15" s="177" t="s">
        <v>237</v>
      </c>
      <c r="P15" s="178"/>
      <c r="Q15" s="178"/>
      <c r="R15" s="178"/>
      <c r="U15" s="177" t="s">
        <v>238</v>
      </c>
      <c r="V15" s="178"/>
      <c r="W15" s="178"/>
      <c r="X15" s="178"/>
      <c r="Y15" s="53"/>
      <c r="Z15" s="54"/>
      <c r="AA15" s="54"/>
      <c r="AB15" s="54"/>
      <c r="AC15" s="177" t="s">
        <v>239</v>
      </c>
      <c r="AD15" s="178"/>
      <c r="AE15" s="178"/>
      <c r="AF15" s="178"/>
      <c r="AI15" s="177" t="s">
        <v>240</v>
      </c>
      <c r="AJ15" s="178"/>
      <c r="AK15" s="178"/>
      <c r="AL15" s="178"/>
      <c r="AM15" s="50"/>
      <c r="AO15" s="177" t="s">
        <v>241</v>
      </c>
      <c r="AP15" s="178"/>
      <c r="AQ15" s="178"/>
      <c r="AR15" s="178"/>
      <c r="AU15" s="177" t="s">
        <v>242</v>
      </c>
      <c r="AV15" s="178"/>
      <c r="AW15" s="178"/>
      <c r="AX15" s="178"/>
    </row>
    <row r="16" spans="3:50" ht="10.5" customHeight="1">
      <c r="C16" s="87"/>
      <c r="D16" s="87"/>
      <c r="E16" s="87"/>
      <c r="F16" s="178"/>
      <c r="G16" s="178"/>
      <c r="H16" s="178"/>
      <c r="I16" s="178"/>
      <c r="J16" s="87"/>
      <c r="K16" s="87"/>
      <c r="L16" s="87"/>
      <c r="M16" s="51"/>
      <c r="N16" s="51"/>
      <c r="O16" s="178"/>
      <c r="P16" s="178"/>
      <c r="Q16" s="178"/>
      <c r="R16" s="178"/>
      <c r="U16" s="178"/>
      <c r="V16" s="178"/>
      <c r="W16" s="178"/>
      <c r="X16" s="178"/>
      <c r="Y16" s="53"/>
      <c r="Z16" s="54"/>
      <c r="AA16" s="54"/>
      <c r="AB16" s="54"/>
      <c r="AC16" s="178"/>
      <c r="AD16" s="178"/>
      <c r="AE16" s="178"/>
      <c r="AF16" s="178"/>
      <c r="AI16" s="178"/>
      <c r="AJ16" s="178"/>
      <c r="AK16" s="178"/>
      <c r="AL16" s="178"/>
      <c r="AM16" s="50"/>
      <c r="AO16" s="178"/>
      <c r="AP16" s="178"/>
      <c r="AQ16" s="178"/>
      <c r="AR16" s="178"/>
      <c r="AU16" s="178"/>
      <c r="AV16" s="178"/>
      <c r="AW16" s="178"/>
      <c r="AX16" s="178"/>
    </row>
    <row r="17" spans="4:49" ht="10.5" customHeight="1">
      <c r="D17" s="55"/>
      <c r="E17" s="55"/>
      <c r="F17" s="55"/>
      <c r="G17" s="185" t="s">
        <v>16</v>
      </c>
      <c r="H17" s="186"/>
      <c r="I17" s="56"/>
      <c r="J17" s="88"/>
      <c r="K17" s="88"/>
      <c r="L17" s="55"/>
      <c r="M17" s="50"/>
      <c r="N17" s="50"/>
      <c r="O17" s="50"/>
      <c r="P17" s="185" t="s">
        <v>14</v>
      </c>
      <c r="Q17" s="186"/>
      <c r="R17" s="55"/>
      <c r="S17" s="50"/>
      <c r="T17" s="50"/>
      <c r="U17" s="56"/>
      <c r="V17" s="185" t="s">
        <v>19</v>
      </c>
      <c r="W17" s="186"/>
      <c r="X17" s="50"/>
      <c r="Y17" s="50"/>
      <c r="Z17" s="50"/>
      <c r="AA17" s="50"/>
      <c r="AB17" s="50"/>
      <c r="AC17" s="50"/>
      <c r="AD17" s="179" t="s">
        <v>41</v>
      </c>
      <c r="AE17" s="180"/>
      <c r="AF17" s="55"/>
      <c r="AG17" s="50"/>
      <c r="AH17" s="56"/>
      <c r="AI17" s="56"/>
      <c r="AJ17" s="185" t="s">
        <v>33</v>
      </c>
      <c r="AK17" s="186"/>
      <c r="AL17" s="55"/>
      <c r="AM17" s="55"/>
      <c r="AN17" s="50"/>
      <c r="AO17" s="50"/>
      <c r="AP17" s="179" t="s">
        <v>270</v>
      </c>
      <c r="AQ17" s="180"/>
      <c r="AR17" s="55"/>
      <c r="AV17" s="179" t="s">
        <v>26</v>
      </c>
      <c r="AW17" s="180"/>
    </row>
    <row r="18" spans="4:49" ht="10.5" customHeight="1">
      <c r="D18" s="55"/>
      <c r="E18" s="55"/>
      <c r="F18" s="55"/>
      <c r="G18" s="187"/>
      <c r="H18" s="188"/>
      <c r="I18" s="56"/>
      <c r="J18" s="88"/>
      <c r="K18" s="88"/>
      <c r="L18" s="55"/>
      <c r="M18" s="50"/>
      <c r="N18" s="50"/>
      <c r="O18" s="50"/>
      <c r="P18" s="187"/>
      <c r="Q18" s="188"/>
      <c r="R18" s="55"/>
      <c r="S18" s="50"/>
      <c r="T18" s="50"/>
      <c r="U18" s="56"/>
      <c r="V18" s="187"/>
      <c r="W18" s="188"/>
      <c r="X18" s="50"/>
      <c r="Y18" s="50"/>
      <c r="Z18" s="50"/>
      <c r="AA18" s="50"/>
      <c r="AB18" s="50"/>
      <c r="AC18" s="50"/>
      <c r="AD18" s="181"/>
      <c r="AE18" s="182"/>
      <c r="AF18" s="55"/>
      <c r="AG18" s="50"/>
      <c r="AH18" s="50"/>
      <c r="AI18" s="50"/>
      <c r="AJ18" s="187"/>
      <c r="AK18" s="188"/>
      <c r="AL18" s="55"/>
      <c r="AM18" s="55"/>
      <c r="AN18" s="50"/>
      <c r="AO18" s="50"/>
      <c r="AP18" s="181"/>
      <c r="AQ18" s="182"/>
      <c r="AR18" s="55"/>
      <c r="AV18" s="181"/>
      <c r="AW18" s="182"/>
    </row>
    <row r="19" spans="4:49" ht="10.5" customHeight="1">
      <c r="D19" s="55"/>
      <c r="E19" s="55"/>
      <c r="F19" s="55"/>
      <c r="G19" s="187"/>
      <c r="H19" s="188"/>
      <c r="I19" s="56"/>
      <c r="J19" s="88"/>
      <c r="K19" s="88"/>
      <c r="L19" s="55"/>
      <c r="M19" s="50"/>
      <c r="N19" s="50"/>
      <c r="O19" s="50"/>
      <c r="P19" s="187"/>
      <c r="Q19" s="188"/>
      <c r="R19" s="55"/>
      <c r="S19" s="50"/>
      <c r="T19" s="50"/>
      <c r="U19" s="56"/>
      <c r="V19" s="187"/>
      <c r="W19" s="188"/>
      <c r="X19" s="50"/>
      <c r="Y19" s="50"/>
      <c r="Z19" s="50"/>
      <c r="AA19" s="50"/>
      <c r="AB19" s="50"/>
      <c r="AC19" s="50"/>
      <c r="AD19" s="181"/>
      <c r="AE19" s="182"/>
      <c r="AF19" s="55"/>
      <c r="AG19" s="50"/>
      <c r="AH19" s="50"/>
      <c r="AI19" s="50"/>
      <c r="AJ19" s="187"/>
      <c r="AK19" s="188"/>
      <c r="AL19" s="55"/>
      <c r="AM19" s="55"/>
      <c r="AN19" s="50"/>
      <c r="AO19" s="50"/>
      <c r="AP19" s="181"/>
      <c r="AQ19" s="182"/>
      <c r="AR19" s="55"/>
      <c r="AV19" s="181"/>
      <c r="AW19" s="182"/>
    </row>
    <row r="20" spans="4:49" ht="10.5" customHeight="1">
      <c r="D20" s="55"/>
      <c r="E20" s="55"/>
      <c r="F20" s="55"/>
      <c r="G20" s="187"/>
      <c r="H20" s="188"/>
      <c r="I20" s="56"/>
      <c r="J20" s="88"/>
      <c r="K20" s="88"/>
      <c r="L20" s="55"/>
      <c r="M20" s="50"/>
      <c r="N20" s="50"/>
      <c r="O20" s="50"/>
      <c r="P20" s="187"/>
      <c r="Q20" s="188"/>
      <c r="R20" s="55"/>
      <c r="S20" s="50"/>
      <c r="T20" s="50"/>
      <c r="U20" s="56"/>
      <c r="V20" s="187"/>
      <c r="W20" s="188"/>
      <c r="X20" s="50"/>
      <c r="Y20" s="50"/>
      <c r="Z20" s="50"/>
      <c r="AA20" s="50"/>
      <c r="AB20" s="50"/>
      <c r="AC20" s="50"/>
      <c r="AD20" s="181"/>
      <c r="AE20" s="182"/>
      <c r="AF20" s="55"/>
      <c r="AG20" s="50"/>
      <c r="AH20" s="50"/>
      <c r="AI20" s="50"/>
      <c r="AJ20" s="187"/>
      <c r="AK20" s="188"/>
      <c r="AL20" s="55"/>
      <c r="AM20" s="55"/>
      <c r="AN20" s="50"/>
      <c r="AO20" s="50"/>
      <c r="AP20" s="181"/>
      <c r="AQ20" s="182"/>
      <c r="AR20" s="55"/>
      <c r="AV20" s="181"/>
      <c r="AW20" s="182"/>
    </row>
    <row r="21" spans="4:49" ht="10.5" customHeight="1">
      <c r="D21" s="55"/>
      <c r="E21" s="55"/>
      <c r="F21" s="55"/>
      <c r="G21" s="187"/>
      <c r="H21" s="188"/>
      <c r="I21" s="56"/>
      <c r="J21" s="88"/>
      <c r="K21" s="88"/>
      <c r="L21" s="55"/>
      <c r="M21" s="50"/>
      <c r="N21" s="50"/>
      <c r="O21" s="50"/>
      <c r="P21" s="187"/>
      <c r="Q21" s="188"/>
      <c r="R21" s="55"/>
      <c r="S21" s="50"/>
      <c r="T21" s="50"/>
      <c r="U21" s="56"/>
      <c r="V21" s="187"/>
      <c r="W21" s="188"/>
      <c r="X21" s="50"/>
      <c r="Y21" s="50"/>
      <c r="Z21" s="50"/>
      <c r="AA21" s="50"/>
      <c r="AB21" s="50"/>
      <c r="AC21" s="50"/>
      <c r="AD21" s="181"/>
      <c r="AE21" s="182"/>
      <c r="AF21" s="55"/>
      <c r="AG21" s="50"/>
      <c r="AH21" s="50"/>
      <c r="AI21" s="50"/>
      <c r="AJ21" s="187"/>
      <c r="AK21" s="188"/>
      <c r="AL21" s="55"/>
      <c r="AM21" s="55"/>
      <c r="AN21" s="50"/>
      <c r="AO21" s="50"/>
      <c r="AP21" s="181"/>
      <c r="AQ21" s="182"/>
      <c r="AR21" s="55"/>
      <c r="AV21" s="181"/>
      <c r="AW21" s="182"/>
    </row>
    <row r="22" spans="4:49" ht="10.5" customHeight="1">
      <c r="D22" s="55"/>
      <c r="E22" s="55"/>
      <c r="F22" s="55"/>
      <c r="G22" s="187"/>
      <c r="H22" s="188"/>
      <c r="I22" s="56"/>
      <c r="J22" s="88"/>
      <c r="K22" s="88"/>
      <c r="L22" s="55"/>
      <c r="M22" s="50"/>
      <c r="N22" s="50"/>
      <c r="O22" s="50"/>
      <c r="P22" s="187"/>
      <c r="Q22" s="188"/>
      <c r="R22" s="55"/>
      <c r="S22" s="50"/>
      <c r="T22" s="50"/>
      <c r="U22" s="56"/>
      <c r="V22" s="187"/>
      <c r="W22" s="188"/>
      <c r="X22" s="50"/>
      <c r="Y22" s="50"/>
      <c r="Z22" s="50"/>
      <c r="AA22" s="50"/>
      <c r="AB22" s="50"/>
      <c r="AC22" s="50"/>
      <c r="AD22" s="181"/>
      <c r="AE22" s="182"/>
      <c r="AF22" s="55"/>
      <c r="AG22" s="50"/>
      <c r="AH22" s="50"/>
      <c r="AI22" s="50"/>
      <c r="AJ22" s="187"/>
      <c r="AK22" s="188"/>
      <c r="AL22" s="55"/>
      <c r="AM22" s="55"/>
      <c r="AN22" s="50"/>
      <c r="AO22" s="50"/>
      <c r="AP22" s="181"/>
      <c r="AQ22" s="182"/>
      <c r="AR22" s="55"/>
      <c r="AV22" s="181"/>
      <c r="AW22" s="182"/>
    </row>
    <row r="23" spans="4:49" ht="10.5" customHeight="1">
      <c r="D23" s="55"/>
      <c r="E23" s="55"/>
      <c r="F23" s="55"/>
      <c r="G23" s="187"/>
      <c r="H23" s="188"/>
      <c r="I23" s="56"/>
      <c r="J23" s="88"/>
      <c r="K23" s="88"/>
      <c r="L23" s="55"/>
      <c r="M23" s="50"/>
      <c r="N23" s="50"/>
      <c r="O23" s="50"/>
      <c r="P23" s="187"/>
      <c r="Q23" s="188"/>
      <c r="R23" s="55"/>
      <c r="S23" s="50"/>
      <c r="T23" s="50"/>
      <c r="U23" s="56"/>
      <c r="V23" s="187"/>
      <c r="W23" s="188"/>
      <c r="X23" s="50"/>
      <c r="Y23" s="50"/>
      <c r="Z23" s="50"/>
      <c r="AA23" s="50"/>
      <c r="AB23" s="50"/>
      <c r="AC23" s="50"/>
      <c r="AD23" s="181"/>
      <c r="AE23" s="182"/>
      <c r="AF23" s="55"/>
      <c r="AG23" s="50"/>
      <c r="AH23" s="50"/>
      <c r="AI23" s="50"/>
      <c r="AJ23" s="187"/>
      <c r="AK23" s="188"/>
      <c r="AL23" s="55"/>
      <c r="AM23" s="55"/>
      <c r="AN23" s="50"/>
      <c r="AO23" s="50"/>
      <c r="AP23" s="181"/>
      <c r="AQ23" s="182"/>
      <c r="AR23" s="55"/>
      <c r="AV23" s="181"/>
      <c r="AW23" s="182"/>
    </row>
    <row r="24" spans="4:49" ht="10.5" customHeight="1">
      <c r="D24" s="55"/>
      <c r="E24" s="55"/>
      <c r="F24" s="55"/>
      <c r="G24" s="189"/>
      <c r="H24" s="190"/>
      <c r="I24" s="56"/>
      <c r="J24" s="88"/>
      <c r="K24" s="88"/>
      <c r="L24" s="55"/>
      <c r="M24" s="50"/>
      <c r="N24" s="50"/>
      <c r="O24" s="50"/>
      <c r="P24" s="189"/>
      <c r="Q24" s="190"/>
      <c r="R24" s="55"/>
      <c r="S24" s="50"/>
      <c r="T24" s="50"/>
      <c r="U24" s="56"/>
      <c r="V24" s="189"/>
      <c r="W24" s="190"/>
      <c r="X24" s="50"/>
      <c r="Y24" s="50"/>
      <c r="Z24" s="50"/>
      <c r="AA24" s="50"/>
      <c r="AB24" s="50"/>
      <c r="AC24" s="50"/>
      <c r="AD24" s="183"/>
      <c r="AE24" s="184"/>
      <c r="AF24" s="55"/>
      <c r="AG24" s="50"/>
      <c r="AH24" s="50"/>
      <c r="AI24" s="50"/>
      <c r="AJ24" s="189"/>
      <c r="AK24" s="190"/>
      <c r="AL24" s="55"/>
      <c r="AM24" s="55"/>
      <c r="AN24" s="50"/>
      <c r="AO24" s="50"/>
      <c r="AP24" s="183"/>
      <c r="AQ24" s="184"/>
      <c r="AR24" s="55"/>
      <c r="AV24" s="183"/>
      <c r="AW24" s="184"/>
    </row>
    <row r="25" spans="8:45" ht="10.5" customHeight="1">
      <c r="H25" s="41"/>
      <c r="I25" s="41"/>
      <c r="J25" s="41"/>
      <c r="K25" s="41"/>
      <c r="L25" s="41"/>
      <c r="M25" s="41"/>
      <c r="N25" s="41"/>
      <c r="O25" s="41"/>
      <c r="P25" s="41"/>
      <c r="Q25" s="63"/>
      <c r="R25" s="41"/>
      <c r="S25" s="41"/>
      <c r="T25" s="41"/>
      <c r="U25" s="41"/>
      <c r="V25" s="132"/>
      <c r="AH25" s="126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57"/>
    </row>
    <row r="26" spans="8:45" ht="10.5" customHeight="1" thickBot="1">
      <c r="H26" s="41"/>
      <c r="I26" s="41"/>
      <c r="J26" s="41"/>
      <c r="K26" s="41"/>
      <c r="L26" s="41"/>
      <c r="M26" s="41"/>
      <c r="N26" s="41"/>
      <c r="O26" s="41"/>
      <c r="P26" s="41"/>
      <c r="Q26" s="58"/>
      <c r="R26" s="58"/>
      <c r="S26" s="58"/>
      <c r="T26" s="131"/>
      <c r="U26" s="131"/>
      <c r="V26" s="133"/>
      <c r="AH26" s="130"/>
      <c r="AI26" s="131"/>
      <c r="AJ26" s="131"/>
      <c r="AK26" s="131"/>
      <c r="AL26" s="131"/>
      <c r="AM26" s="131"/>
      <c r="AN26" s="58"/>
      <c r="AO26" s="58"/>
      <c r="AP26" s="58"/>
      <c r="AQ26" s="58"/>
      <c r="AR26" s="58"/>
      <c r="AS26" s="59"/>
    </row>
    <row r="27" spans="8:46" s="42" customFormat="1" ht="13.5" thickTop="1">
      <c r="H27" s="44"/>
      <c r="I27" s="44"/>
      <c r="J27" s="44"/>
      <c r="K27" s="44" t="s">
        <v>294</v>
      </c>
      <c r="L27" s="44"/>
      <c r="M27" s="44"/>
      <c r="N27" s="44"/>
      <c r="O27" s="44"/>
      <c r="P27" s="44">
        <v>0</v>
      </c>
      <c r="Q27" s="44"/>
      <c r="R27" s="44"/>
      <c r="S27" s="44"/>
      <c r="T27" s="44"/>
      <c r="W27" s="42">
        <v>1</v>
      </c>
      <c r="AG27" s="42">
        <v>2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2">
        <v>0</v>
      </c>
    </row>
    <row r="28" ht="6" customHeight="1"/>
    <row r="29" spans="4:28" ht="7.5" customHeight="1">
      <c r="D29" s="201" t="s">
        <v>223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2"/>
      <c r="Z29" s="202"/>
      <c r="AA29" s="202"/>
      <c r="AB29" s="202"/>
    </row>
    <row r="30" spans="4:28" ht="7.5" customHeight="1"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</row>
    <row r="31" spans="19:34" ht="9" customHeight="1">
      <c r="S31" s="200" t="s">
        <v>243</v>
      </c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</row>
    <row r="32" spans="15:34" ht="10.5" customHeight="1">
      <c r="O32" s="41"/>
      <c r="P32" s="41"/>
      <c r="Q32" s="41"/>
      <c r="R32" s="41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</row>
    <row r="33" spans="1:52" s="42" customFormat="1" ht="10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1"/>
      <c r="R33" s="41"/>
      <c r="S33" s="200" t="s">
        <v>15</v>
      </c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1:52" s="42" customFormat="1" ht="10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1"/>
      <c r="R34" s="41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3:40" s="42" customFormat="1" ht="13.5" thickBot="1">
      <c r="M35" s="42">
        <v>0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23"/>
      <c r="AA35" s="44"/>
      <c r="AB35" s="44"/>
      <c r="AC35" s="44"/>
      <c r="AN35" s="42">
        <v>1</v>
      </c>
    </row>
    <row r="36" spans="13:45" s="42" customFormat="1" ht="13.5" customHeight="1" thickBot="1" thickTop="1">
      <c r="M36" s="44"/>
      <c r="N36" s="60"/>
      <c r="O36" s="45"/>
      <c r="P36" s="45">
        <v>0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>
        <v>1</v>
      </c>
      <c r="AL36" s="119"/>
      <c r="AM36" s="122"/>
      <c r="AN36" s="44"/>
      <c r="AO36" s="44"/>
      <c r="AP36" s="44"/>
      <c r="AQ36" s="44"/>
      <c r="AR36" s="44"/>
      <c r="AS36" s="44"/>
    </row>
    <row r="37" spans="7:46" s="42" customFormat="1" ht="13.5" thickBot="1">
      <c r="G37" s="42">
        <v>4</v>
      </c>
      <c r="M37" s="44"/>
      <c r="N37" s="48"/>
      <c r="O37" s="44"/>
      <c r="P37" s="44"/>
      <c r="Q37" s="90"/>
      <c r="R37" s="91"/>
      <c r="S37" s="91"/>
      <c r="T37" s="91">
        <v>2</v>
      </c>
      <c r="U37" s="91"/>
      <c r="V37" s="91"/>
      <c r="W37" s="91"/>
      <c r="X37" s="112"/>
      <c r="Y37" s="112"/>
      <c r="Z37" s="112"/>
      <c r="AA37" s="210"/>
      <c r="AB37" s="210"/>
      <c r="AC37" s="210"/>
      <c r="AD37" s="209"/>
      <c r="AE37" s="209"/>
      <c r="AF37" s="209"/>
      <c r="AG37" s="209">
        <v>1</v>
      </c>
      <c r="AH37" s="209"/>
      <c r="AI37" s="211"/>
      <c r="AJ37" s="212"/>
      <c r="AK37" s="44"/>
      <c r="AL37" s="44"/>
      <c r="AM37" s="123"/>
      <c r="AN37" s="44"/>
      <c r="AO37" s="44"/>
      <c r="AP37" s="44"/>
      <c r="AQ37" s="44"/>
      <c r="AR37" s="44"/>
      <c r="AS37" s="44"/>
      <c r="AT37" s="42">
        <v>0</v>
      </c>
    </row>
    <row r="38" spans="7:45" s="42" customFormat="1" ht="13.5" thickTop="1">
      <c r="G38" s="44"/>
      <c r="H38" s="114"/>
      <c r="I38" s="119"/>
      <c r="J38" s="119"/>
      <c r="K38" s="119"/>
      <c r="L38" s="119"/>
      <c r="M38" s="119"/>
      <c r="N38" s="45"/>
      <c r="O38" s="45"/>
      <c r="P38" s="45"/>
      <c r="Q38" s="45"/>
      <c r="R38" s="45"/>
      <c r="S38" s="120"/>
      <c r="T38" s="44"/>
      <c r="X38" s="198"/>
      <c r="Y38" s="198"/>
      <c r="Z38" s="198"/>
      <c r="AA38" s="198"/>
      <c r="AB38" s="198"/>
      <c r="AC38" s="198"/>
      <c r="AG38" s="117"/>
      <c r="AH38" s="45"/>
      <c r="AI38" s="45"/>
      <c r="AJ38" s="44"/>
      <c r="AK38" s="199"/>
      <c r="AL38" s="199"/>
      <c r="AM38" s="199"/>
      <c r="AN38" s="199"/>
      <c r="AO38" s="199"/>
      <c r="AP38" s="199"/>
      <c r="AQ38" s="45"/>
      <c r="AR38" s="45"/>
      <c r="AS38" s="120"/>
    </row>
    <row r="39" spans="7:49" s="42" customFormat="1" ht="13.5" thickBot="1">
      <c r="G39" s="44"/>
      <c r="H39" s="116"/>
      <c r="I39" s="44"/>
      <c r="J39" s="44"/>
      <c r="K39" s="44"/>
      <c r="L39" s="44"/>
      <c r="M39" s="44"/>
      <c r="N39" s="44"/>
      <c r="O39" s="44"/>
      <c r="P39" s="44">
        <v>2</v>
      </c>
      <c r="Q39" s="44"/>
      <c r="R39" s="44"/>
      <c r="S39" s="118"/>
      <c r="T39" s="44"/>
      <c r="W39" s="42">
        <v>0</v>
      </c>
      <c r="AD39" s="42">
        <v>2</v>
      </c>
      <c r="AF39" s="44"/>
      <c r="AG39" s="118"/>
      <c r="AH39" s="44"/>
      <c r="AI39" s="44"/>
      <c r="AJ39" s="44"/>
      <c r="AK39" s="44">
        <v>0</v>
      </c>
      <c r="AL39" s="44"/>
      <c r="AM39" s="44"/>
      <c r="AN39" s="44"/>
      <c r="AO39" s="44"/>
      <c r="AP39" s="44">
        <v>0</v>
      </c>
      <c r="AQ39" s="121"/>
      <c r="AR39" s="121"/>
      <c r="AS39" s="118"/>
      <c r="AW39" s="42">
        <v>0</v>
      </c>
    </row>
    <row r="40" spans="1:52" ht="10.5" customHeight="1" thickTop="1">
      <c r="A40" s="42"/>
      <c r="B40" s="42"/>
      <c r="C40" s="42"/>
      <c r="D40" s="42"/>
      <c r="E40" s="44"/>
      <c r="F40" s="44"/>
      <c r="G40" s="44"/>
      <c r="H40" s="116"/>
      <c r="I40" s="44"/>
      <c r="J40" s="44"/>
      <c r="K40" s="44"/>
      <c r="L40" s="44"/>
      <c r="M40" s="44"/>
      <c r="N40" s="42"/>
      <c r="O40" s="42"/>
      <c r="P40" s="42"/>
      <c r="Q40" s="114"/>
      <c r="R40" s="119"/>
      <c r="S40" s="119"/>
      <c r="T40" s="45"/>
      <c r="U40" s="45"/>
      <c r="V40" s="49"/>
      <c r="W40" s="42"/>
      <c r="X40" s="42"/>
      <c r="Y40" s="42"/>
      <c r="Z40" s="42"/>
      <c r="AA40" s="42"/>
      <c r="AB40" s="42"/>
      <c r="AC40" s="42"/>
      <c r="AD40" s="42"/>
      <c r="AE40" s="114"/>
      <c r="AF40" s="115"/>
      <c r="AG40" s="115"/>
      <c r="AH40" s="101"/>
      <c r="AI40" s="101"/>
      <c r="AJ40" s="49"/>
      <c r="AK40" s="42"/>
      <c r="AL40" s="42"/>
      <c r="AM40" s="42"/>
      <c r="AN40" s="42"/>
      <c r="AO40" s="42"/>
      <c r="AP40" s="42"/>
      <c r="AQ40" s="114"/>
      <c r="AR40" s="44"/>
      <c r="AS40" s="44" t="s">
        <v>291</v>
      </c>
      <c r="AT40" s="45"/>
      <c r="AU40" s="45"/>
      <c r="AV40" s="49"/>
      <c r="AW40" s="42"/>
      <c r="AX40" s="42"/>
      <c r="AY40" s="42"/>
      <c r="AZ40" s="42"/>
    </row>
    <row r="41" spans="1:52" ht="10.5" customHeight="1">
      <c r="A41" s="42"/>
      <c r="B41" s="42"/>
      <c r="C41" s="42"/>
      <c r="D41" s="42"/>
      <c r="E41" s="44"/>
      <c r="F41" s="44"/>
      <c r="G41" s="44"/>
      <c r="H41" s="116"/>
      <c r="I41" s="44"/>
      <c r="J41" s="44"/>
      <c r="K41" s="44"/>
      <c r="L41" s="44"/>
      <c r="M41" s="44"/>
      <c r="N41" s="42"/>
      <c r="O41" s="42"/>
      <c r="P41" s="42"/>
      <c r="Q41" s="116"/>
      <c r="R41" s="44"/>
      <c r="S41" s="44"/>
      <c r="T41" s="44"/>
      <c r="U41" s="44"/>
      <c r="V41" s="47"/>
      <c r="W41" s="42"/>
      <c r="X41" s="42"/>
      <c r="Y41" s="42"/>
      <c r="Z41" s="42"/>
      <c r="AA41" s="42"/>
      <c r="AB41" s="42"/>
      <c r="AC41" s="42"/>
      <c r="AD41" s="42"/>
      <c r="AE41" s="116"/>
      <c r="AF41" s="100"/>
      <c r="AG41" s="100"/>
      <c r="AH41" s="100"/>
      <c r="AI41" s="100"/>
      <c r="AJ41" s="47"/>
      <c r="AK41" s="42"/>
      <c r="AL41" s="42"/>
      <c r="AM41" s="42"/>
      <c r="AN41" s="42"/>
      <c r="AO41" s="42"/>
      <c r="AP41" s="42"/>
      <c r="AQ41" s="116"/>
      <c r="AR41" s="175" t="s">
        <v>292</v>
      </c>
      <c r="AS41" s="175"/>
      <c r="AT41" s="175"/>
      <c r="AU41" s="175"/>
      <c r="AV41" s="47"/>
      <c r="AW41" s="42"/>
      <c r="AX41" s="42"/>
      <c r="AY41" s="42"/>
      <c r="AZ41" s="42"/>
    </row>
    <row r="42" spans="3:50" ht="10.5" customHeight="1">
      <c r="C42" s="87"/>
      <c r="D42" s="87"/>
      <c r="E42" s="87"/>
      <c r="F42" s="177" t="s">
        <v>244</v>
      </c>
      <c r="G42" s="178"/>
      <c r="H42" s="178"/>
      <c r="I42" s="178"/>
      <c r="J42" s="87"/>
      <c r="K42" s="87"/>
      <c r="L42" s="87"/>
      <c r="M42" s="51"/>
      <c r="N42" s="51"/>
      <c r="O42" s="177" t="s">
        <v>245</v>
      </c>
      <c r="P42" s="178"/>
      <c r="Q42" s="178"/>
      <c r="R42" s="178"/>
      <c r="U42" s="177" t="s">
        <v>246</v>
      </c>
      <c r="V42" s="178"/>
      <c r="W42" s="178"/>
      <c r="X42" s="178"/>
      <c r="Y42" s="53"/>
      <c r="Z42" s="54"/>
      <c r="AA42" s="54"/>
      <c r="AB42" s="54"/>
      <c r="AC42" s="177" t="s">
        <v>247</v>
      </c>
      <c r="AD42" s="178"/>
      <c r="AE42" s="178"/>
      <c r="AF42" s="178"/>
      <c r="AI42" s="177" t="s">
        <v>248</v>
      </c>
      <c r="AJ42" s="178"/>
      <c r="AK42" s="178"/>
      <c r="AL42" s="178"/>
      <c r="AM42" s="50"/>
      <c r="AO42" s="177" t="s">
        <v>249</v>
      </c>
      <c r="AP42" s="178"/>
      <c r="AQ42" s="178"/>
      <c r="AR42" s="178"/>
      <c r="AU42" s="177" t="s">
        <v>250</v>
      </c>
      <c r="AV42" s="178"/>
      <c r="AW42" s="178"/>
      <c r="AX42" s="178"/>
    </row>
    <row r="43" spans="3:50" ht="10.5" customHeight="1">
      <c r="C43" s="87"/>
      <c r="D43" s="87"/>
      <c r="E43" s="87"/>
      <c r="F43" s="178"/>
      <c r="G43" s="178"/>
      <c r="H43" s="178"/>
      <c r="I43" s="178"/>
      <c r="J43" s="87"/>
      <c r="K43" s="87"/>
      <c r="L43" s="87"/>
      <c r="M43" s="51"/>
      <c r="N43" s="51"/>
      <c r="O43" s="178"/>
      <c r="P43" s="178"/>
      <c r="Q43" s="178"/>
      <c r="R43" s="178"/>
      <c r="U43" s="178"/>
      <c r="V43" s="178"/>
      <c r="W43" s="178"/>
      <c r="X43" s="178"/>
      <c r="Y43" s="53"/>
      <c r="Z43" s="54"/>
      <c r="AA43" s="54"/>
      <c r="AB43" s="54"/>
      <c r="AC43" s="178"/>
      <c r="AD43" s="178"/>
      <c r="AE43" s="178"/>
      <c r="AF43" s="178"/>
      <c r="AI43" s="178"/>
      <c r="AJ43" s="178"/>
      <c r="AK43" s="178"/>
      <c r="AL43" s="178"/>
      <c r="AM43" s="50"/>
      <c r="AO43" s="178"/>
      <c r="AP43" s="178"/>
      <c r="AQ43" s="178"/>
      <c r="AR43" s="178"/>
      <c r="AU43" s="178"/>
      <c r="AV43" s="178"/>
      <c r="AW43" s="178"/>
      <c r="AX43" s="178"/>
    </row>
    <row r="44" spans="4:49" ht="10.5" customHeight="1">
      <c r="D44" s="55"/>
      <c r="E44" s="55"/>
      <c r="F44" s="55"/>
      <c r="G44" s="185" t="s">
        <v>271</v>
      </c>
      <c r="H44" s="186"/>
      <c r="I44" s="56"/>
      <c r="J44" s="88"/>
      <c r="K44" s="88"/>
      <c r="L44" s="55"/>
      <c r="M44" s="50"/>
      <c r="N44" s="50"/>
      <c r="O44" s="50"/>
      <c r="P44" s="185" t="s">
        <v>272</v>
      </c>
      <c r="Q44" s="186"/>
      <c r="R44" s="55"/>
      <c r="S44" s="50"/>
      <c r="T44" s="50"/>
      <c r="U44" s="56"/>
      <c r="V44" s="191" t="s">
        <v>273</v>
      </c>
      <c r="W44" s="192"/>
      <c r="X44" s="50"/>
      <c r="Y44" s="50"/>
      <c r="Z44" s="50"/>
      <c r="AA44" s="50"/>
      <c r="AB44" s="50"/>
      <c r="AC44" s="50"/>
      <c r="AD44" s="179" t="s">
        <v>274</v>
      </c>
      <c r="AE44" s="180"/>
      <c r="AF44" s="55"/>
      <c r="AG44" s="50"/>
      <c r="AH44" s="56"/>
      <c r="AI44" s="56"/>
      <c r="AJ44" s="185" t="s">
        <v>275</v>
      </c>
      <c r="AK44" s="186"/>
      <c r="AL44" s="55"/>
      <c r="AM44" s="55"/>
      <c r="AN44" s="50"/>
      <c r="AO44" s="50"/>
      <c r="AP44" s="179" t="s">
        <v>276</v>
      </c>
      <c r="AQ44" s="180"/>
      <c r="AR44" s="55"/>
      <c r="AV44" s="185" t="s">
        <v>277</v>
      </c>
      <c r="AW44" s="186"/>
    </row>
    <row r="45" spans="4:49" ht="10.5" customHeight="1">
      <c r="D45" s="55"/>
      <c r="E45" s="55"/>
      <c r="F45" s="55"/>
      <c r="G45" s="187"/>
      <c r="H45" s="188"/>
      <c r="I45" s="56"/>
      <c r="J45" s="88"/>
      <c r="K45" s="88"/>
      <c r="L45" s="55"/>
      <c r="M45" s="50"/>
      <c r="N45" s="50"/>
      <c r="O45" s="50"/>
      <c r="P45" s="187"/>
      <c r="Q45" s="188"/>
      <c r="R45" s="55"/>
      <c r="S45" s="50"/>
      <c r="T45" s="50"/>
      <c r="U45" s="56"/>
      <c r="V45" s="193"/>
      <c r="W45" s="194"/>
      <c r="X45" s="50"/>
      <c r="Y45" s="50"/>
      <c r="Z45" s="50"/>
      <c r="AA45" s="50"/>
      <c r="AB45" s="50"/>
      <c r="AC45" s="50"/>
      <c r="AD45" s="181"/>
      <c r="AE45" s="182"/>
      <c r="AF45" s="55"/>
      <c r="AG45" s="50"/>
      <c r="AH45" s="50"/>
      <c r="AI45" s="50"/>
      <c r="AJ45" s="187"/>
      <c r="AK45" s="188"/>
      <c r="AL45" s="55"/>
      <c r="AM45" s="55"/>
      <c r="AN45" s="50"/>
      <c r="AO45" s="50"/>
      <c r="AP45" s="181"/>
      <c r="AQ45" s="182"/>
      <c r="AR45" s="55"/>
      <c r="AV45" s="187"/>
      <c r="AW45" s="188"/>
    </row>
    <row r="46" spans="4:49" ht="10.5" customHeight="1">
      <c r="D46" s="55"/>
      <c r="E46" s="55"/>
      <c r="F46" s="55"/>
      <c r="G46" s="187"/>
      <c r="H46" s="188"/>
      <c r="I46" s="56"/>
      <c r="J46" s="88"/>
      <c r="K46" s="88"/>
      <c r="L46" s="55"/>
      <c r="M46" s="50"/>
      <c r="N46" s="50"/>
      <c r="O46" s="50"/>
      <c r="P46" s="187"/>
      <c r="Q46" s="188"/>
      <c r="R46" s="55"/>
      <c r="S46" s="50"/>
      <c r="T46" s="50"/>
      <c r="U46" s="56"/>
      <c r="V46" s="193"/>
      <c r="W46" s="194"/>
      <c r="X46" s="50"/>
      <c r="Y46" s="50"/>
      <c r="Z46" s="50"/>
      <c r="AA46" s="50"/>
      <c r="AB46" s="50"/>
      <c r="AC46" s="50"/>
      <c r="AD46" s="181"/>
      <c r="AE46" s="182"/>
      <c r="AF46" s="55"/>
      <c r="AG46" s="50"/>
      <c r="AH46" s="50"/>
      <c r="AI46" s="50"/>
      <c r="AJ46" s="187"/>
      <c r="AK46" s="188"/>
      <c r="AL46" s="55"/>
      <c r="AM46" s="55"/>
      <c r="AN46" s="50"/>
      <c r="AO46" s="50"/>
      <c r="AP46" s="181"/>
      <c r="AQ46" s="182"/>
      <c r="AR46" s="55"/>
      <c r="AV46" s="187"/>
      <c r="AW46" s="188"/>
    </row>
    <row r="47" spans="4:49" ht="10.5" customHeight="1">
      <c r="D47" s="55"/>
      <c r="E47" s="55"/>
      <c r="F47" s="55"/>
      <c r="G47" s="187"/>
      <c r="H47" s="188"/>
      <c r="I47" s="56"/>
      <c r="J47" s="88"/>
      <c r="K47" s="88"/>
      <c r="L47" s="55"/>
      <c r="M47" s="50"/>
      <c r="N47" s="50"/>
      <c r="O47" s="50"/>
      <c r="P47" s="187"/>
      <c r="Q47" s="188"/>
      <c r="R47" s="55"/>
      <c r="S47" s="50"/>
      <c r="T47" s="50"/>
      <c r="U47" s="56"/>
      <c r="V47" s="193"/>
      <c r="W47" s="194"/>
      <c r="X47" s="50"/>
      <c r="Y47" s="50"/>
      <c r="Z47" s="50"/>
      <c r="AA47" s="50"/>
      <c r="AB47" s="50"/>
      <c r="AC47" s="50"/>
      <c r="AD47" s="181"/>
      <c r="AE47" s="182"/>
      <c r="AF47" s="55"/>
      <c r="AG47" s="50"/>
      <c r="AH47" s="50"/>
      <c r="AI47" s="50"/>
      <c r="AJ47" s="187"/>
      <c r="AK47" s="188"/>
      <c r="AL47" s="55"/>
      <c r="AM47" s="55"/>
      <c r="AN47" s="50"/>
      <c r="AO47" s="50"/>
      <c r="AP47" s="181"/>
      <c r="AQ47" s="182"/>
      <c r="AR47" s="55"/>
      <c r="AV47" s="187"/>
      <c r="AW47" s="188"/>
    </row>
    <row r="48" spans="4:49" ht="10.5" customHeight="1">
      <c r="D48" s="55"/>
      <c r="E48" s="55"/>
      <c r="F48" s="55"/>
      <c r="G48" s="187"/>
      <c r="H48" s="188"/>
      <c r="I48" s="56"/>
      <c r="J48" s="88"/>
      <c r="K48" s="88"/>
      <c r="L48" s="55"/>
      <c r="M48" s="50"/>
      <c r="N48" s="50"/>
      <c r="O48" s="50"/>
      <c r="P48" s="187"/>
      <c r="Q48" s="188"/>
      <c r="R48" s="55"/>
      <c r="S48" s="50"/>
      <c r="T48" s="50"/>
      <c r="U48" s="56"/>
      <c r="V48" s="193"/>
      <c r="W48" s="194"/>
      <c r="X48" s="50"/>
      <c r="Y48" s="50"/>
      <c r="Z48" s="50"/>
      <c r="AA48" s="50"/>
      <c r="AB48" s="50"/>
      <c r="AC48" s="50"/>
      <c r="AD48" s="181"/>
      <c r="AE48" s="182"/>
      <c r="AF48" s="55"/>
      <c r="AG48" s="50"/>
      <c r="AH48" s="50"/>
      <c r="AI48" s="50"/>
      <c r="AJ48" s="187"/>
      <c r="AK48" s="188"/>
      <c r="AL48" s="55"/>
      <c r="AM48" s="55"/>
      <c r="AN48" s="50"/>
      <c r="AO48" s="50"/>
      <c r="AP48" s="181"/>
      <c r="AQ48" s="182"/>
      <c r="AR48" s="55"/>
      <c r="AV48" s="187"/>
      <c r="AW48" s="188"/>
    </row>
    <row r="49" spans="4:49" ht="10.5" customHeight="1">
      <c r="D49" s="55"/>
      <c r="E49" s="55"/>
      <c r="F49" s="55"/>
      <c r="G49" s="187"/>
      <c r="H49" s="188"/>
      <c r="I49" s="56"/>
      <c r="J49" s="88"/>
      <c r="K49" s="88"/>
      <c r="L49" s="55"/>
      <c r="M49" s="50"/>
      <c r="N49" s="50"/>
      <c r="O49" s="50"/>
      <c r="P49" s="187"/>
      <c r="Q49" s="188"/>
      <c r="R49" s="55"/>
      <c r="S49" s="50"/>
      <c r="T49" s="50"/>
      <c r="U49" s="56"/>
      <c r="V49" s="193"/>
      <c r="W49" s="194"/>
      <c r="X49" s="50"/>
      <c r="Y49" s="50"/>
      <c r="Z49" s="50"/>
      <c r="AA49" s="50"/>
      <c r="AB49" s="50"/>
      <c r="AC49" s="50"/>
      <c r="AD49" s="181"/>
      <c r="AE49" s="182"/>
      <c r="AF49" s="55"/>
      <c r="AG49" s="50"/>
      <c r="AH49" s="50"/>
      <c r="AI49" s="50"/>
      <c r="AJ49" s="187"/>
      <c r="AK49" s="188"/>
      <c r="AL49" s="55"/>
      <c r="AM49" s="55"/>
      <c r="AN49" s="50"/>
      <c r="AO49" s="50"/>
      <c r="AP49" s="181"/>
      <c r="AQ49" s="182"/>
      <c r="AR49" s="55"/>
      <c r="AV49" s="187"/>
      <c r="AW49" s="188"/>
    </row>
    <row r="50" spans="4:49" ht="10.5" customHeight="1">
      <c r="D50" s="55"/>
      <c r="E50" s="55"/>
      <c r="F50" s="55"/>
      <c r="G50" s="187"/>
      <c r="H50" s="188"/>
      <c r="I50" s="56"/>
      <c r="J50" s="88"/>
      <c r="K50" s="88"/>
      <c r="L50" s="55"/>
      <c r="M50" s="50"/>
      <c r="N50" s="50"/>
      <c r="O50" s="50"/>
      <c r="P50" s="187"/>
      <c r="Q50" s="188"/>
      <c r="R50" s="55"/>
      <c r="S50" s="50"/>
      <c r="T50" s="50"/>
      <c r="U50" s="56"/>
      <c r="V50" s="193"/>
      <c r="W50" s="194"/>
      <c r="X50" s="50"/>
      <c r="Y50" s="50"/>
      <c r="Z50" s="50"/>
      <c r="AA50" s="50"/>
      <c r="AB50" s="50"/>
      <c r="AC50" s="50"/>
      <c r="AD50" s="181"/>
      <c r="AE50" s="182"/>
      <c r="AF50" s="55"/>
      <c r="AG50" s="50"/>
      <c r="AH50" s="50"/>
      <c r="AI50" s="50"/>
      <c r="AJ50" s="187"/>
      <c r="AK50" s="188"/>
      <c r="AL50" s="55"/>
      <c r="AM50" s="55"/>
      <c r="AN50" s="50"/>
      <c r="AO50" s="50"/>
      <c r="AP50" s="181"/>
      <c r="AQ50" s="182"/>
      <c r="AR50" s="55"/>
      <c r="AV50" s="187"/>
      <c r="AW50" s="188"/>
    </row>
    <row r="51" spans="4:49" ht="10.5" customHeight="1">
      <c r="D51" s="55"/>
      <c r="E51" s="55"/>
      <c r="F51" s="55"/>
      <c r="G51" s="189"/>
      <c r="H51" s="190"/>
      <c r="I51" s="56"/>
      <c r="J51" s="88"/>
      <c r="K51" s="88"/>
      <c r="L51" s="55"/>
      <c r="M51" s="50"/>
      <c r="N51" s="50"/>
      <c r="O51" s="50"/>
      <c r="P51" s="189"/>
      <c r="Q51" s="190"/>
      <c r="R51" s="55"/>
      <c r="S51" s="50"/>
      <c r="T51" s="50"/>
      <c r="U51" s="56"/>
      <c r="V51" s="195"/>
      <c r="W51" s="196"/>
      <c r="X51" s="50"/>
      <c r="Y51" s="50"/>
      <c r="Z51" s="50"/>
      <c r="AA51" s="50"/>
      <c r="AB51" s="50"/>
      <c r="AC51" s="50"/>
      <c r="AD51" s="183"/>
      <c r="AE51" s="184"/>
      <c r="AF51" s="55"/>
      <c r="AG51" s="50"/>
      <c r="AH51" s="50"/>
      <c r="AI51" s="50"/>
      <c r="AJ51" s="189"/>
      <c r="AK51" s="190"/>
      <c r="AL51" s="55"/>
      <c r="AM51" s="55"/>
      <c r="AN51" s="50"/>
      <c r="AO51" s="50"/>
      <c r="AP51" s="183"/>
      <c r="AQ51" s="184"/>
      <c r="AR51" s="55"/>
      <c r="AV51" s="189"/>
      <c r="AW51" s="190"/>
    </row>
    <row r="52" spans="8:45" ht="10.5" customHeight="1">
      <c r="H52" s="41"/>
      <c r="I52" s="41"/>
      <c r="J52" s="41"/>
      <c r="K52" s="41"/>
      <c r="L52" s="41"/>
      <c r="M52" s="41"/>
      <c r="N52" s="41"/>
      <c r="O52" s="41"/>
      <c r="P52" s="41"/>
      <c r="Q52" s="63"/>
      <c r="R52" s="41"/>
      <c r="S52" s="41"/>
      <c r="T52" s="41"/>
      <c r="U52" s="41"/>
      <c r="V52" s="57"/>
      <c r="AH52" s="6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132"/>
    </row>
    <row r="53" spans="8:45" ht="10.5" customHeight="1" thickBot="1"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58"/>
      <c r="U53" s="58"/>
      <c r="V53" s="59"/>
      <c r="AH53" s="62"/>
      <c r="AI53" s="58"/>
      <c r="AJ53" s="58"/>
      <c r="AK53" s="58"/>
      <c r="AL53" s="58"/>
      <c r="AM53" s="58"/>
      <c r="AN53" s="131"/>
      <c r="AO53" s="131"/>
      <c r="AP53" s="131"/>
      <c r="AQ53" s="131"/>
      <c r="AR53" s="131"/>
      <c r="AS53" s="133"/>
    </row>
    <row r="54" spans="1:52" ht="10.5" customHeight="1" thickTop="1">
      <c r="A54" s="42"/>
      <c r="B54" s="42"/>
      <c r="C54" s="42"/>
      <c r="D54" s="42"/>
      <c r="E54" s="42"/>
      <c r="F54" s="42"/>
      <c r="G54" s="42"/>
      <c r="H54" s="44"/>
      <c r="I54" s="44"/>
      <c r="J54" s="44"/>
      <c r="K54" s="44"/>
      <c r="L54" s="44" t="s">
        <v>19</v>
      </c>
      <c r="M54" s="44"/>
      <c r="N54" s="44"/>
      <c r="O54" s="44"/>
      <c r="P54" s="44">
        <v>1</v>
      </c>
      <c r="Q54" s="119"/>
      <c r="R54" s="119"/>
      <c r="S54" s="119"/>
      <c r="T54" s="44"/>
      <c r="U54" s="42"/>
      <c r="V54" s="42"/>
      <c r="W54" s="42">
        <v>0</v>
      </c>
      <c r="X54" s="42"/>
      <c r="Y54" s="42"/>
      <c r="Z54" s="42"/>
      <c r="AA54" s="42"/>
      <c r="AB54" s="42"/>
      <c r="AC54" s="42"/>
      <c r="AD54" s="42"/>
      <c r="AE54" s="42"/>
      <c r="AF54" s="42"/>
      <c r="AG54" s="42">
        <v>0</v>
      </c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2">
        <v>3</v>
      </c>
      <c r="AU54" s="42"/>
      <c r="AV54" s="42"/>
      <c r="AW54" s="42"/>
      <c r="AX54" s="42"/>
      <c r="AY54" s="42"/>
      <c r="AZ54" s="42"/>
    </row>
    <row r="55" spans="2:52" s="42" customFormat="1" ht="12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ht="6" customHeight="1"/>
    <row r="57" spans="4:28" ht="7.5" customHeight="1">
      <c r="D57" s="201" t="s">
        <v>224</v>
      </c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</row>
    <row r="58" spans="4:28" ht="7.5" customHeight="1"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</row>
    <row r="59" spans="19:53" ht="9" customHeight="1">
      <c r="S59" s="200" t="s">
        <v>243</v>
      </c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BA59" s="41"/>
    </row>
    <row r="60" spans="15:53" ht="10.5" customHeight="1">
      <c r="O60" s="41"/>
      <c r="P60" s="41"/>
      <c r="Q60" s="41"/>
      <c r="R60" s="41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BA60" s="41"/>
    </row>
    <row r="61" spans="1:53" s="42" customFormat="1" ht="10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  <c r="P61" s="41"/>
      <c r="Q61" s="41"/>
      <c r="R61" s="41"/>
      <c r="S61" s="200" t="s">
        <v>300</v>
      </c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4"/>
    </row>
    <row r="62" spans="1:53" s="42" customFormat="1" ht="10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1"/>
      <c r="P62" s="41"/>
      <c r="Q62" s="41"/>
      <c r="R62" s="41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4"/>
    </row>
    <row r="63" spans="13:53" s="42" customFormat="1" ht="13.5" thickBot="1">
      <c r="M63" s="42">
        <v>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18"/>
      <c r="AA63" s="44"/>
      <c r="AB63" s="44"/>
      <c r="AC63" s="44"/>
      <c r="AN63" s="42">
        <v>0</v>
      </c>
      <c r="BA63" s="44"/>
    </row>
    <row r="64" spans="13:53" s="42" customFormat="1" ht="12" customHeight="1" thickBot="1" thickTop="1">
      <c r="M64" s="44"/>
      <c r="N64" s="114"/>
      <c r="O64" s="44"/>
      <c r="P64" s="44">
        <v>0</v>
      </c>
      <c r="Q64" s="44"/>
      <c r="R64" s="44"/>
      <c r="S64" s="44"/>
      <c r="T64" s="44"/>
      <c r="U64" s="44"/>
      <c r="V64" s="44"/>
      <c r="W64" s="44"/>
      <c r="X64" s="213"/>
      <c r="Y64" s="213" t="s">
        <v>298</v>
      </c>
      <c r="Z64" s="213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>
        <v>0</v>
      </c>
      <c r="AL64" s="45"/>
      <c r="AM64" s="49"/>
      <c r="AN64" s="44"/>
      <c r="AO64" s="44"/>
      <c r="AP64" s="44"/>
      <c r="AQ64" s="44"/>
      <c r="AR64" s="44"/>
      <c r="AS64" s="44"/>
      <c r="BA64" s="44"/>
    </row>
    <row r="65" spans="7:53" s="42" customFormat="1" ht="13.5" thickBot="1">
      <c r="G65" s="42">
        <v>0</v>
      </c>
      <c r="M65" s="118"/>
      <c r="N65" s="125"/>
      <c r="O65" s="44"/>
      <c r="P65" s="44"/>
      <c r="Q65" s="208"/>
      <c r="R65" s="209"/>
      <c r="S65" s="209"/>
      <c r="T65" s="209">
        <v>0</v>
      </c>
      <c r="U65" s="209"/>
      <c r="V65" s="209"/>
      <c r="W65" s="209"/>
      <c r="X65" s="176" t="s">
        <v>299</v>
      </c>
      <c r="Y65" s="175"/>
      <c r="Z65" s="175"/>
      <c r="AA65" s="197"/>
      <c r="AB65" s="197"/>
      <c r="AC65" s="197"/>
      <c r="AD65" s="91"/>
      <c r="AE65" s="91"/>
      <c r="AF65" s="91"/>
      <c r="AG65" s="91">
        <v>0</v>
      </c>
      <c r="AH65" s="91"/>
      <c r="AI65" s="92"/>
      <c r="AJ65" s="93"/>
      <c r="AK65" s="44"/>
      <c r="AL65" s="44"/>
      <c r="AM65" s="89"/>
      <c r="AN65" s="44"/>
      <c r="AO65" s="44"/>
      <c r="AP65" s="44"/>
      <c r="AQ65" s="44"/>
      <c r="AR65" s="44"/>
      <c r="AS65" s="44"/>
      <c r="AT65" s="42">
        <v>0</v>
      </c>
      <c r="BA65" s="44"/>
    </row>
    <row r="66" spans="7:53" s="42" customFormat="1" ht="12" customHeight="1" thickTop="1">
      <c r="G66" s="44"/>
      <c r="H66" s="114"/>
      <c r="I66" s="119"/>
      <c r="J66" s="119"/>
      <c r="K66" s="119"/>
      <c r="L66" s="119"/>
      <c r="M66" s="176" t="s">
        <v>295</v>
      </c>
      <c r="N66" s="176"/>
      <c r="O66" s="45"/>
      <c r="P66" s="45"/>
      <c r="Q66" s="45"/>
      <c r="R66" s="45"/>
      <c r="S66" s="120"/>
      <c r="T66" s="44"/>
      <c r="X66" s="198"/>
      <c r="Y66" s="198"/>
      <c r="Z66" s="198"/>
      <c r="AA66" s="198"/>
      <c r="AB66" s="198"/>
      <c r="AC66" s="198"/>
      <c r="AG66" s="117"/>
      <c r="AH66" s="45"/>
      <c r="AI66" s="45"/>
      <c r="AJ66" s="44"/>
      <c r="AK66" s="199"/>
      <c r="AL66" s="199"/>
      <c r="AM66" s="199"/>
      <c r="AN66" s="199"/>
      <c r="AO66" s="199"/>
      <c r="AP66" s="199"/>
      <c r="AQ66" s="45"/>
      <c r="AR66" s="45"/>
      <c r="AS66" s="120"/>
      <c r="BA66" s="44"/>
    </row>
    <row r="67" spans="7:53" s="42" customFormat="1" ht="11.25" customHeight="1" thickBot="1">
      <c r="G67" s="44"/>
      <c r="H67" s="116"/>
      <c r="I67" s="44"/>
      <c r="J67" s="44"/>
      <c r="K67" s="44"/>
      <c r="L67" s="44"/>
      <c r="M67" s="44" t="s">
        <v>296</v>
      </c>
      <c r="N67" s="44"/>
      <c r="O67" s="44"/>
      <c r="P67" s="44">
        <v>2</v>
      </c>
      <c r="Q67" s="43"/>
      <c r="R67" s="43"/>
      <c r="S67" s="123"/>
      <c r="T67" s="44"/>
      <c r="W67" s="42">
        <v>3</v>
      </c>
      <c r="AD67" s="42">
        <v>1</v>
      </c>
      <c r="AF67" s="44"/>
      <c r="AG67" s="118"/>
      <c r="AH67" s="44"/>
      <c r="AI67" s="44"/>
      <c r="AJ67" s="44"/>
      <c r="AK67" s="44">
        <v>0</v>
      </c>
      <c r="AL67" s="44"/>
      <c r="AM67" s="44"/>
      <c r="AN67" s="44"/>
      <c r="AO67" s="44"/>
      <c r="AP67" s="44">
        <v>0</v>
      </c>
      <c r="AQ67" s="44"/>
      <c r="AR67" s="44"/>
      <c r="AS67" s="123"/>
      <c r="AW67" s="42">
        <v>1</v>
      </c>
      <c r="BA67" s="44"/>
    </row>
    <row r="68" spans="1:53" ht="10.5" customHeight="1" thickTop="1">
      <c r="A68" s="42"/>
      <c r="B68" s="42"/>
      <c r="C68" s="42"/>
      <c r="D68" s="42"/>
      <c r="E68" s="44"/>
      <c r="F68" s="44"/>
      <c r="G68" s="44"/>
      <c r="H68" s="116"/>
      <c r="I68" s="44"/>
      <c r="J68" s="44"/>
      <c r="K68" s="44"/>
      <c r="L68" s="44"/>
      <c r="M68" s="44"/>
      <c r="N68" s="42"/>
      <c r="O68" s="42"/>
      <c r="P68" s="42"/>
      <c r="Q68" s="48"/>
      <c r="R68" s="44"/>
      <c r="S68" s="44"/>
      <c r="T68" s="119"/>
      <c r="U68" s="119"/>
      <c r="V68" s="122"/>
      <c r="W68" s="42"/>
      <c r="X68" s="42"/>
      <c r="Y68" s="42"/>
      <c r="Z68" s="42"/>
      <c r="AA68" s="42"/>
      <c r="AB68" s="42"/>
      <c r="AC68" s="42"/>
      <c r="AD68" s="42"/>
      <c r="AE68" s="114"/>
      <c r="AF68" s="115"/>
      <c r="AG68" s="115"/>
      <c r="AH68" s="101"/>
      <c r="AI68" s="101"/>
      <c r="AJ68" s="49"/>
      <c r="AK68" s="42"/>
      <c r="AL68" s="42"/>
      <c r="AM68" s="42"/>
      <c r="AN68" s="42"/>
      <c r="AO68" s="42"/>
      <c r="AP68" s="42"/>
      <c r="AQ68" s="60"/>
      <c r="AR68" s="45"/>
      <c r="AS68" s="45"/>
      <c r="AT68" s="119"/>
      <c r="AU68" s="119"/>
      <c r="AV68" s="122"/>
      <c r="AW68" s="42"/>
      <c r="AX68" s="42"/>
      <c r="AY68" s="42"/>
      <c r="AZ68" s="42"/>
      <c r="BA68" s="41"/>
    </row>
    <row r="69" spans="1:53" ht="10.5" customHeight="1">
      <c r="A69" s="42"/>
      <c r="B69" s="42"/>
      <c r="C69" s="42"/>
      <c r="D69" s="42"/>
      <c r="E69" s="44"/>
      <c r="F69" s="44"/>
      <c r="G69" s="44"/>
      <c r="H69" s="116"/>
      <c r="I69" s="44"/>
      <c r="J69" s="44"/>
      <c r="K69" s="44"/>
      <c r="L69" s="44"/>
      <c r="M69" s="44"/>
      <c r="N69" s="42"/>
      <c r="O69" s="42"/>
      <c r="P69" s="42"/>
      <c r="Q69" s="48"/>
      <c r="R69" s="44"/>
      <c r="S69" s="44"/>
      <c r="T69" s="44"/>
      <c r="U69" s="44"/>
      <c r="V69" s="117"/>
      <c r="W69" s="42"/>
      <c r="X69" s="42"/>
      <c r="Y69" s="42"/>
      <c r="Z69" s="42"/>
      <c r="AA69" s="42"/>
      <c r="AB69" s="42"/>
      <c r="AC69" s="42"/>
      <c r="AD69" s="42"/>
      <c r="AE69" s="116"/>
      <c r="AF69" s="100"/>
      <c r="AG69" s="100"/>
      <c r="AH69" s="100"/>
      <c r="AI69" s="100"/>
      <c r="AJ69" s="47"/>
      <c r="AK69" s="42"/>
      <c r="AL69" s="42"/>
      <c r="AM69" s="42"/>
      <c r="AN69" s="42"/>
      <c r="AO69" s="42"/>
      <c r="AP69" s="42"/>
      <c r="AQ69" s="48"/>
      <c r="AR69" s="44"/>
      <c r="AS69" s="44"/>
      <c r="AT69" s="44"/>
      <c r="AU69" s="44"/>
      <c r="AV69" s="117"/>
      <c r="AW69" s="42"/>
      <c r="AX69" s="42"/>
      <c r="AY69" s="42"/>
      <c r="AZ69" s="42"/>
      <c r="BA69" s="41"/>
    </row>
    <row r="70" spans="3:53" ht="10.5" customHeight="1">
      <c r="C70" s="87"/>
      <c r="D70" s="87"/>
      <c r="E70" s="87"/>
      <c r="F70" s="177" t="s">
        <v>251</v>
      </c>
      <c r="G70" s="178"/>
      <c r="H70" s="178"/>
      <c r="I70" s="178"/>
      <c r="J70" s="87"/>
      <c r="K70" s="87"/>
      <c r="L70" s="87"/>
      <c r="M70" s="51"/>
      <c r="N70" s="51"/>
      <c r="O70" s="177" t="s">
        <v>252</v>
      </c>
      <c r="P70" s="178"/>
      <c r="Q70" s="178"/>
      <c r="R70" s="178"/>
      <c r="U70" s="177" t="s">
        <v>253</v>
      </c>
      <c r="V70" s="178"/>
      <c r="W70" s="178"/>
      <c r="X70" s="178"/>
      <c r="Y70" s="53"/>
      <c r="Z70" s="54"/>
      <c r="AA70" s="54"/>
      <c r="AB70" s="54"/>
      <c r="AC70" s="177" t="s">
        <v>254</v>
      </c>
      <c r="AD70" s="178"/>
      <c r="AE70" s="178"/>
      <c r="AF70" s="178"/>
      <c r="AI70" s="177" t="s">
        <v>255</v>
      </c>
      <c r="AJ70" s="178"/>
      <c r="AK70" s="178"/>
      <c r="AL70" s="178"/>
      <c r="AM70" s="50"/>
      <c r="AO70" s="177" t="s">
        <v>256</v>
      </c>
      <c r="AP70" s="178"/>
      <c r="AQ70" s="178"/>
      <c r="AR70" s="178"/>
      <c r="AU70" s="177" t="s">
        <v>257</v>
      </c>
      <c r="AV70" s="178"/>
      <c r="AW70" s="178"/>
      <c r="AX70" s="178"/>
      <c r="BA70" s="41"/>
    </row>
    <row r="71" spans="3:53" ht="10.5" customHeight="1">
      <c r="C71" s="87"/>
      <c r="D71" s="87"/>
      <c r="E71" s="87"/>
      <c r="F71" s="178"/>
      <c r="G71" s="178"/>
      <c r="H71" s="178"/>
      <c r="I71" s="178"/>
      <c r="J71" s="87"/>
      <c r="K71" s="87"/>
      <c r="L71" s="87"/>
      <c r="M71" s="51"/>
      <c r="N71" s="51"/>
      <c r="O71" s="178"/>
      <c r="P71" s="178"/>
      <c r="Q71" s="178"/>
      <c r="R71" s="178"/>
      <c r="U71" s="178"/>
      <c r="V71" s="178"/>
      <c r="W71" s="178"/>
      <c r="X71" s="178"/>
      <c r="Y71" s="53"/>
      <c r="Z71" s="54"/>
      <c r="AA71" s="54"/>
      <c r="AB71" s="54"/>
      <c r="AC71" s="178"/>
      <c r="AD71" s="178"/>
      <c r="AE71" s="178"/>
      <c r="AF71" s="178"/>
      <c r="AI71" s="178"/>
      <c r="AJ71" s="178"/>
      <c r="AK71" s="178"/>
      <c r="AL71" s="178"/>
      <c r="AM71" s="50"/>
      <c r="AO71" s="178"/>
      <c r="AP71" s="178"/>
      <c r="AQ71" s="178"/>
      <c r="AR71" s="178"/>
      <c r="AU71" s="178"/>
      <c r="AV71" s="178"/>
      <c r="AW71" s="178"/>
      <c r="AX71" s="178"/>
      <c r="BA71" s="41"/>
    </row>
    <row r="72" spans="4:53" ht="10.5" customHeight="1">
      <c r="D72" s="55"/>
      <c r="E72" s="55"/>
      <c r="F72" s="55"/>
      <c r="G72" s="179" t="s">
        <v>278</v>
      </c>
      <c r="H72" s="180"/>
      <c r="I72" s="56"/>
      <c r="J72" s="88"/>
      <c r="K72" s="88"/>
      <c r="L72" s="55"/>
      <c r="M72" s="50"/>
      <c r="N72" s="50"/>
      <c r="O72" s="50"/>
      <c r="P72" s="185" t="s">
        <v>279</v>
      </c>
      <c r="Q72" s="186"/>
      <c r="R72" s="55"/>
      <c r="S72" s="50"/>
      <c r="T72" s="50"/>
      <c r="U72" s="56"/>
      <c r="V72" s="191" t="s">
        <v>267</v>
      </c>
      <c r="W72" s="192"/>
      <c r="X72" s="50"/>
      <c r="Y72" s="50"/>
      <c r="Z72" s="50"/>
      <c r="AA72" s="50"/>
      <c r="AB72" s="50"/>
      <c r="AC72" s="50"/>
      <c r="AD72" s="179" t="s">
        <v>280</v>
      </c>
      <c r="AE72" s="180"/>
      <c r="AF72" s="55"/>
      <c r="AG72" s="50"/>
      <c r="AH72" s="56"/>
      <c r="AI72" s="56"/>
      <c r="AJ72" s="191" t="s">
        <v>281</v>
      </c>
      <c r="AK72" s="192"/>
      <c r="AL72" s="55"/>
      <c r="AM72" s="55"/>
      <c r="AN72" s="50"/>
      <c r="AO72" s="50"/>
      <c r="AP72" s="179" t="s">
        <v>282</v>
      </c>
      <c r="AQ72" s="180"/>
      <c r="AR72" s="55"/>
      <c r="AV72" s="185" t="s">
        <v>283</v>
      </c>
      <c r="AW72" s="186"/>
      <c r="BA72" s="41"/>
    </row>
    <row r="73" spans="4:53" ht="10.5" customHeight="1">
      <c r="D73" s="55"/>
      <c r="E73" s="55"/>
      <c r="F73" s="55"/>
      <c r="G73" s="181"/>
      <c r="H73" s="182"/>
      <c r="I73" s="56"/>
      <c r="J73" s="88"/>
      <c r="K73" s="88"/>
      <c r="L73" s="55"/>
      <c r="M73" s="50"/>
      <c r="N73" s="50"/>
      <c r="O73" s="50"/>
      <c r="P73" s="187"/>
      <c r="Q73" s="188"/>
      <c r="R73" s="55"/>
      <c r="S73" s="50"/>
      <c r="T73" s="50"/>
      <c r="U73" s="56"/>
      <c r="V73" s="193"/>
      <c r="W73" s="194"/>
      <c r="X73" s="50"/>
      <c r="Y73" s="50"/>
      <c r="Z73" s="50"/>
      <c r="AA73" s="50"/>
      <c r="AB73" s="50"/>
      <c r="AC73" s="50"/>
      <c r="AD73" s="181"/>
      <c r="AE73" s="182"/>
      <c r="AF73" s="55"/>
      <c r="AG73" s="50"/>
      <c r="AH73" s="50"/>
      <c r="AI73" s="50"/>
      <c r="AJ73" s="193"/>
      <c r="AK73" s="194"/>
      <c r="AL73" s="55"/>
      <c r="AM73" s="55"/>
      <c r="AN73" s="50"/>
      <c r="AO73" s="50"/>
      <c r="AP73" s="181"/>
      <c r="AQ73" s="182"/>
      <c r="AR73" s="55"/>
      <c r="AV73" s="187"/>
      <c r="AW73" s="188"/>
      <c r="BA73" s="41"/>
    </row>
    <row r="74" spans="4:53" ht="10.5" customHeight="1">
      <c r="D74" s="55"/>
      <c r="E74" s="55"/>
      <c r="F74" s="55"/>
      <c r="G74" s="181"/>
      <c r="H74" s="182"/>
      <c r="I74" s="56"/>
      <c r="J74" s="88"/>
      <c r="K74" s="88"/>
      <c r="L74" s="55"/>
      <c r="M74" s="50"/>
      <c r="N74" s="50"/>
      <c r="O74" s="50"/>
      <c r="P74" s="187"/>
      <c r="Q74" s="188"/>
      <c r="R74" s="55"/>
      <c r="S74" s="50"/>
      <c r="T74" s="50"/>
      <c r="U74" s="56"/>
      <c r="V74" s="193"/>
      <c r="W74" s="194"/>
      <c r="X74" s="50"/>
      <c r="Y74" s="50"/>
      <c r="Z74" s="50"/>
      <c r="AA74" s="50"/>
      <c r="AB74" s="50"/>
      <c r="AC74" s="50"/>
      <c r="AD74" s="181"/>
      <c r="AE74" s="182"/>
      <c r="AF74" s="55"/>
      <c r="AG74" s="50"/>
      <c r="AH74" s="50"/>
      <c r="AI74" s="50"/>
      <c r="AJ74" s="193"/>
      <c r="AK74" s="194"/>
      <c r="AL74" s="55"/>
      <c r="AM74" s="55"/>
      <c r="AN74" s="50"/>
      <c r="AO74" s="50"/>
      <c r="AP74" s="181"/>
      <c r="AQ74" s="182"/>
      <c r="AR74" s="55"/>
      <c r="AV74" s="187"/>
      <c r="AW74" s="188"/>
      <c r="BA74" s="41"/>
    </row>
    <row r="75" spans="4:53" ht="10.5" customHeight="1">
      <c r="D75" s="55"/>
      <c r="E75" s="55"/>
      <c r="F75" s="55"/>
      <c r="G75" s="181"/>
      <c r="H75" s="182"/>
      <c r="I75" s="56"/>
      <c r="J75" s="88"/>
      <c r="K75" s="88"/>
      <c r="L75" s="55"/>
      <c r="M75" s="50"/>
      <c r="N75" s="50"/>
      <c r="O75" s="50"/>
      <c r="P75" s="187"/>
      <c r="Q75" s="188"/>
      <c r="R75" s="55"/>
      <c r="S75" s="50"/>
      <c r="T75" s="50"/>
      <c r="U75" s="56"/>
      <c r="V75" s="193"/>
      <c r="W75" s="194"/>
      <c r="X75" s="50"/>
      <c r="Y75" s="50"/>
      <c r="Z75" s="50"/>
      <c r="AA75" s="50"/>
      <c r="AB75" s="50"/>
      <c r="AC75" s="50"/>
      <c r="AD75" s="181"/>
      <c r="AE75" s="182"/>
      <c r="AF75" s="55"/>
      <c r="AG75" s="50"/>
      <c r="AH75" s="50"/>
      <c r="AI75" s="50"/>
      <c r="AJ75" s="193"/>
      <c r="AK75" s="194"/>
      <c r="AL75" s="55"/>
      <c r="AM75" s="55"/>
      <c r="AN75" s="50"/>
      <c r="AO75" s="50"/>
      <c r="AP75" s="181"/>
      <c r="AQ75" s="182"/>
      <c r="AR75" s="55"/>
      <c r="AV75" s="187"/>
      <c r="AW75" s="188"/>
      <c r="BA75" s="41"/>
    </row>
    <row r="76" spans="4:53" ht="10.5" customHeight="1">
      <c r="D76" s="55"/>
      <c r="E76" s="55"/>
      <c r="F76" s="55"/>
      <c r="G76" s="181"/>
      <c r="H76" s="182"/>
      <c r="I76" s="56"/>
      <c r="J76" s="88"/>
      <c r="K76" s="88"/>
      <c r="L76" s="55"/>
      <c r="M76" s="50"/>
      <c r="N76" s="50"/>
      <c r="O76" s="50"/>
      <c r="P76" s="187"/>
      <c r="Q76" s="188"/>
      <c r="R76" s="55"/>
      <c r="S76" s="50"/>
      <c r="T76" s="50"/>
      <c r="U76" s="56"/>
      <c r="V76" s="193"/>
      <c r="W76" s="194"/>
      <c r="X76" s="50"/>
      <c r="Y76" s="50"/>
      <c r="Z76" s="50"/>
      <c r="AA76" s="50"/>
      <c r="AB76" s="50"/>
      <c r="AC76" s="50"/>
      <c r="AD76" s="181"/>
      <c r="AE76" s="182"/>
      <c r="AF76" s="55"/>
      <c r="AG76" s="50"/>
      <c r="AH76" s="50"/>
      <c r="AI76" s="50"/>
      <c r="AJ76" s="193"/>
      <c r="AK76" s="194"/>
      <c r="AL76" s="55"/>
      <c r="AM76" s="55"/>
      <c r="AN76" s="50"/>
      <c r="AO76" s="50"/>
      <c r="AP76" s="181"/>
      <c r="AQ76" s="182"/>
      <c r="AR76" s="55"/>
      <c r="AV76" s="187"/>
      <c r="AW76" s="188"/>
      <c r="BA76" s="41"/>
    </row>
    <row r="77" spans="4:53" ht="10.5" customHeight="1">
      <c r="D77" s="55"/>
      <c r="E77" s="55"/>
      <c r="F77" s="55"/>
      <c r="G77" s="181"/>
      <c r="H77" s="182"/>
      <c r="I77" s="56"/>
      <c r="J77" s="88"/>
      <c r="K77" s="88"/>
      <c r="L77" s="55"/>
      <c r="M77" s="50"/>
      <c r="N77" s="50"/>
      <c r="O77" s="50"/>
      <c r="P77" s="187"/>
      <c r="Q77" s="188"/>
      <c r="R77" s="55"/>
      <c r="S77" s="50"/>
      <c r="T77" s="50"/>
      <c r="U77" s="56"/>
      <c r="V77" s="193"/>
      <c r="W77" s="194"/>
      <c r="X77" s="50"/>
      <c r="Y77" s="50"/>
      <c r="Z77" s="50"/>
      <c r="AA77" s="50"/>
      <c r="AB77" s="50"/>
      <c r="AC77" s="50"/>
      <c r="AD77" s="181"/>
      <c r="AE77" s="182"/>
      <c r="AF77" s="55"/>
      <c r="AG77" s="50"/>
      <c r="AH77" s="50"/>
      <c r="AI77" s="50"/>
      <c r="AJ77" s="193"/>
      <c r="AK77" s="194"/>
      <c r="AL77" s="55"/>
      <c r="AM77" s="55"/>
      <c r="AN77" s="50"/>
      <c r="AO77" s="50"/>
      <c r="AP77" s="181"/>
      <c r="AQ77" s="182"/>
      <c r="AR77" s="55"/>
      <c r="AV77" s="187"/>
      <c r="AW77" s="188"/>
      <c r="BA77" s="41"/>
    </row>
    <row r="78" spans="4:53" ht="10.5" customHeight="1">
      <c r="D78" s="55"/>
      <c r="E78" s="55"/>
      <c r="F78" s="55"/>
      <c r="G78" s="181"/>
      <c r="H78" s="182"/>
      <c r="I78" s="56"/>
      <c r="J78" s="88"/>
      <c r="K78" s="88"/>
      <c r="L78" s="55"/>
      <c r="M78" s="50"/>
      <c r="N78" s="50"/>
      <c r="O78" s="50"/>
      <c r="P78" s="187"/>
      <c r="Q78" s="188"/>
      <c r="R78" s="55"/>
      <c r="S78" s="50"/>
      <c r="T78" s="50"/>
      <c r="U78" s="56"/>
      <c r="V78" s="193"/>
      <c r="W78" s="194"/>
      <c r="X78" s="50"/>
      <c r="Y78" s="50"/>
      <c r="Z78" s="50"/>
      <c r="AA78" s="50"/>
      <c r="AB78" s="50"/>
      <c r="AC78" s="50"/>
      <c r="AD78" s="181"/>
      <c r="AE78" s="182"/>
      <c r="AF78" s="55"/>
      <c r="AG78" s="50"/>
      <c r="AH78" s="50"/>
      <c r="AI78" s="50"/>
      <c r="AJ78" s="193"/>
      <c r="AK78" s="194"/>
      <c r="AL78" s="55"/>
      <c r="AM78" s="55"/>
      <c r="AN78" s="50"/>
      <c r="AO78" s="50"/>
      <c r="AP78" s="181"/>
      <c r="AQ78" s="182"/>
      <c r="AR78" s="55"/>
      <c r="AV78" s="187"/>
      <c r="AW78" s="188"/>
      <c r="BA78" s="41"/>
    </row>
    <row r="79" spans="4:53" ht="10.5" customHeight="1">
      <c r="D79" s="55"/>
      <c r="E79" s="55"/>
      <c r="F79" s="55"/>
      <c r="G79" s="183"/>
      <c r="H79" s="184"/>
      <c r="I79" s="56"/>
      <c r="J79" s="88"/>
      <c r="K79" s="88"/>
      <c r="L79" s="55"/>
      <c r="M79" s="50"/>
      <c r="N79" s="50"/>
      <c r="O79" s="50"/>
      <c r="P79" s="189"/>
      <c r="Q79" s="190"/>
      <c r="R79" s="55"/>
      <c r="S79" s="50"/>
      <c r="T79" s="50"/>
      <c r="U79" s="56"/>
      <c r="V79" s="195"/>
      <c r="W79" s="196"/>
      <c r="X79" s="50"/>
      <c r="Y79" s="50"/>
      <c r="Z79" s="50"/>
      <c r="AA79" s="50"/>
      <c r="AB79" s="50"/>
      <c r="AC79" s="50"/>
      <c r="AD79" s="183"/>
      <c r="AE79" s="184"/>
      <c r="AF79" s="55"/>
      <c r="AG79" s="50"/>
      <c r="AH79" s="50"/>
      <c r="AI79" s="50"/>
      <c r="AJ79" s="195"/>
      <c r="AK79" s="196"/>
      <c r="AL79" s="55"/>
      <c r="AM79" s="55"/>
      <c r="AN79" s="50"/>
      <c r="AO79" s="50"/>
      <c r="AP79" s="183"/>
      <c r="AQ79" s="184"/>
      <c r="AR79" s="55"/>
      <c r="AV79" s="189"/>
      <c r="AW79" s="190"/>
      <c r="BA79" s="41"/>
    </row>
    <row r="80" spans="8:53" ht="10.5" customHeight="1"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6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6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132"/>
      <c r="BA80" s="41"/>
    </row>
    <row r="81" spans="8:53" ht="10.5" customHeight="1" thickBot="1"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6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62"/>
      <c r="AI81" s="58"/>
      <c r="AJ81" s="58"/>
      <c r="AK81" s="58"/>
      <c r="AL81" s="58"/>
      <c r="AM81" s="58"/>
      <c r="AN81" s="131"/>
      <c r="AO81" s="131"/>
      <c r="AP81" s="131"/>
      <c r="AQ81" s="131"/>
      <c r="AR81" s="131"/>
      <c r="AS81" s="133"/>
      <c r="BA81" s="41"/>
    </row>
    <row r="82" spans="1:53" ht="10.5" customHeight="1" thickTop="1">
      <c r="A82" s="42"/>
      <c r="B82" s="42"/>
      <c r="C82" s="42"/>
      <c r="D82" s="42"/>
      <c r="E82" s="42"/>
      <c r="F82" s="42"/>
      <c r="G82" s="42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8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>
        <v>0</v>
      </c>
      <c r="AH82" s="44"/>
      <c r="AI82" s="44"/>
      <c r="AJ82" s="44"/>
      <c r="AK82" s="44"/>
      <c r="AL82" s="44"/>
      <c r="AM82" s="120"/>
      <c r="AN82" s="44"/>
      <c r="AO82" s="44"/>
      <c r="AP82" s="44"/>
      <c r="AQ82" s="44"/>
      <c r="AR82" s="44"/>
      <c r="AS82" s="44"/>
      <c r="AT82" s="42">
        <v>1</v>
      </c>
      <c r="AU82" s="42"/>
      <c r="AV82" s="42"/>
      <c r="AW82" s="42"/>
      <c r="AX82" s="42"/>
      <c r="AY82" s="42"/>
      <c r="AZ82" s="42"/>
      <c r="BA82" s="41"/>
    </row>
    <row r="83" spans="2:53" s="42" customFormat="1" ht="13.5" thickBo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6"/>
      <c r="U83" s="43"/>
      <c r="V83" s="43"/>
      <c r="W83" s="43"/>
      <c r="X83" s="43"/>
      <c r="Y83" s="43"/>
      <c r="Z83" s="43"/>
      <c r="AA83" s="43"/>
      <c r="AB83" s="43"/>
      <c r="AC83" s="43"/>
      <c r="AD83" s="121"/>
      <c r="AE83" s="121"/>
      <c r="AF83" s="121"/>
      <c r="AG83" s="121"/>
      <c r="AH83" s="121"/>
      <c r="AI83" s="121"/>
      <c r="AJ83" s="121"/>
      <c r="AK83" s="121"/>
      <c r="AL83" s="121"/>
      <c r="AM83" s="118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</row>
    <row r="84" spans="2:53" ht="10.5" customHeight="1" thickTop="1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>
        <v>0</v>
      </c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221"/>
      <c r="AE84" s="41"/>
      <c r="AF84" s="41"/>
      <c r="AG84" s="41"/>
      <c r="AH84" s="41"/>
      <c r="AI84" s="41"/>
      <c r="AJ84" s="41"/>
      <c r="AK84" s="41"/>
      <c r="AL84" s="41"/>
      <c r="AM84" s="41"/>
      <c r="AN84" s="41">
        <v>1</v>
      </c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</row>
    <row r="85" spans="20:40" ht="13.5"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</row>
  </sheetData>
  <mergeCells count="60">
    <mergeCell ref="D2:AH3"/>
    <mergeCell ref="AV17:AW24"/>
    <mergeCell ref="AO42:AR43"/>
    <mergeCell ref="AU42:AX43"/>
    <mergeCell ref="AU15:AX16"/>
    <mergeCell ref="AJ17:AK24"/>
    <mergeCell ref="AP17:AQ24"/>
    <mergeCell ref="AO15:AR16"/>
    <mergeCell ref="V17:W24"/>
    <mergeCell ref="S4:AH5"/>
    <mergeCell ref="S31:AH32"/>
    <mergeCell ref="D29:AB30"/>
    <mergeCell ref="P17:Q24"/>
    <mergeCell ref="AD17:AE24"/>
    <mergeCell ref="U15:X16"/>
    <mergeCell ref="O15:R16"/>
    <mergeCell ref="G17:H24"/>
    <mergeCell ref="F15:I16"/>
    <mergeCell ref="AC15:AF16"/>
    <mergeCell ref="AI15:AL16"/>
    <mergeCell ref="AI42:AL43"/>
    <mergeCell ref="S6:AH7"/>
    <mergeCell ref="S33:AH34"/>
    <mergeCell ref="X38:AC38"/>
    <mergeCell ref="X11:AC11"/>
    <mergeCell ref="AK38:AP38"/>
    <mergeCell ref="AK11:AP11"/>
    <mergeCell ref="F42:I43"/>
    <mergeCell ref="O42:R43"/>
    <mergeCell ref="U42:X43"/>
    <mergeCell ref="AC42:AF43"/>
    <mergeCell ref="S61:AH62"/>
    <mergeCell ref="S59:AH60"/>
    <mergeCell ref="D57:AB58"/>
    <mergeCell ref="G44:H51"/>
    <mergeCell ref="P44:Q51"/>
    <mergeCell ref="V44:W51"/>
    <mergeCell ref="AD44:AE51"/>
    <mergeCell ref="AJ72:AK79"/>
    <mergeCell ref="AP72:AQ79"/>
    <mergeCell ref="AV72:AW79"/>
    <mergeCell ref="F70:I71"/>
    <mergeCell ref="O70:R71"/>
    <mergeCell ref="U70:X71"/>
    <mergeCell ref="AC70:AF71"/>
    <mergeCell ref="AI70:AL71"/>
    <mergeCell ref="G72:H79"/>
    <mergeCell ref="P72:Q79"/>
    <mergeCell ref="V72:W79"/>
    <mergeCell ref="AD72:AE79"/>
    <mergeCell ref="AR41:AU41"/>
    <mergeCell ref="M66:N66"/>
    <mergeCell ref="AO70:AR71"/>
    <mergeCell ref="AU70:AX71"/>
    <mergeCell ref="X65:AC65"/>
    <mergeCell ref="X66:AC66"/>
    <mergeCell ref="AK66:AP66"/>
    <mergeCell ref="AJ44:AK51"/>
    <mergeCell ref="AP44:AQ51"/>
    <mergeCell ref="AV44:AW51"/>
  </mergeCells>
  <printOptions/>
  <pageMargins left="0.7874015748031497" right="0.5905511811023623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X64"/>
  <sheetViews>
    <sheetView workbookViewId="0" topLeftCell="A1">
      <selection activeCell="AJ65" sqref="AJ65"/>
    </sheetView>
  </sheetViews>
  <sheetFormatPr defaultColWidth="9.00390625" defaultRowHeight="13.5"/>
  <cols>
    <col min="1" max="52" width="1.625" style="40" customWidth="1"/>
    <col min="53" max="16384" width="9.00390625" style="40" customWidth="1"/>
  </cols>
  <sheetData>
    <row r="1" spans="11:44" ht="13.5">
      <c r="K1" s="201" t="s">
        <v>225</v>
      </c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1:44" ht="13.5"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22:33" ht="10.5" customHeight="1">
      <c r="V3" s="200" t="s">
        <v>243</v>
      </c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</row>
    <row r="4" spans="22:45" ht="10.5" customHeight="1"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L4" s="54"/>
      <c r="AM4" s="54"/>
      <c r="AN4" s="54"/>
      <c r="AO4" s="54"/>
      <c r="AP4" s="54"/>
      <c r="AQ4" s="54"/>
      <c r="AR4" s="54"/>
      <c r="AS4" s="54"/>
    </row>
    <row r="5" spans="22:45" ht="10.5" customHeight="1">
      <c r="V5" s="200" t="s">
        <v>303</v>
      </c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L5" s="54"/>
      <c r="AM5" s="54"/>
      <c r="AN5" s="54"/>
      <c r="AO5" s="54"/>
      <c r="AP5" s="54"/>
      <c r="AQ5" s="54"/>
      <c r="AR5" s="54"/>
      <c r="AS5" s="54"/>
    </row>
    <row r="6" spans="22:33" ht="10.5" customHeight="1"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</row>
    <row r="7" spans="22:37" ht="10.5" customHeight="1">
      <c r="V7" s="41"/>
      <c r="W7" s="41"/>
      <c r="X7" s="41"/>
      <c r="Y7" s="41"/>
      <c r="Z7" s="41"/>
      <c r="AA7" s="132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21:37" ht="14.25" thickBot="1">
      <c r="U8" s="40">
        <v>2</v>
      </c>
      <c r="V8" s="41"/>
      <c r="W8" s="41"/>
      <c r="X8" s="41"/>
      <c r="Y8" s="41"/>
      <c r="Z8" s="131"/>
      <c r="AA8" s="133"/>
      <c r="AB8" s="58"/>
      <c r="AC8" s="41"/>
      <c r="AD8" s="41"/>
      <c r="AE8" s="41"/>
      <c r="AF8" s="41"/>
      <c r="AG8" s="41"/>
      <c r="AH8" s="41">
        <v>0</v>
      </c>
      <c r="AI8" s="41"/>
      <c r="AJ8" s="41"/>
      <c r="AK8" s="41"/>
    </row>
    <row r="9" spans="21:35" ht="10.5" customHeight="1" thickTop="1">
      <c r="U9" s="41"/>
      <c r="V9" s="221"/>
      <c r="W9" s="219"/>
      <c r="X9" s="219"/>
      <c r="Y9" s="219"/>
      <c r="Z9" s="41"/>
      <c r="AA9" s="41"/>
      <c r="AB9" s="63"/>
      <c r="AC9" s="63"/>
      <c r="AD9" s="63"/>
      <c r="AE9" s="63"/>
      <c r="AF9" s="63"/>
      <c r="AG9" s="222"/>
      <c r="AH9" s="41"/>
      <c r="AI9" s="41"/>
    </row>
    <row r="10" spans="21:35" ht="14.25" thickBot="1">
      <c r="U10" s="41"/>
      <c r="V10" s="126"/>
      <c r="W10" s="41">
        <v>2</v>
      </c>
      <c r="X10" s="41"/>
      <c r="Y10" s="41"/>
      <c r="Z10" s="216"/>
      <c r="AA10" s="217"/>
      <c r="AB10" s="41"/>
      <c r="AC10" s="41"/>
      <c r="AD10" s="41"/>
      <c r="AE10" s="41"/>
      <c r="AF10" s="41">
        <v>2</v>
      </c>
      <c r="AG10" s="132"/>
      <c r="AH10" s="41"/>
      <c r="AI10" s="41"/>
    </row>
    <row r="11" spans="21:35" ht="13.5">
      <c r="U11" s="41"/>
      <c r="V11" s="126"/>
      <c r="W11" s="41"/>
      <c r="X11" s="214"/>
      <c r="Y11" s="215"/>
      <c r="Z11" s="204" t="s">
        <v>301</v>
      </c>
      <c r="AA11" s="204"/>
      <c r="AB11" s="205"/>
      <c r="AC11" s="205"/>
      <c r="AD11" s="113"/>
      <c r="AE11" s="97"/>
      <c r="AF11" s="41"/>
      <c r="AG11" s="132"/>
      <c r="AH11" s="41"/>
      <c r="AI11" s="41"/>
    </row>
    <row r="12" spans="18:37" ht="14.25" thickBot="1">
      <c r="R12" s="40">
        <v>0</v>
      </c>
      <c r="U12" s="41"/>
      <c r="V12" s="126"/>
      <c r="W12" s="41"/>
      <c r="X12" s="218"/>
      <c r="Y12" s="41">
        <v>3</v>
      </c>
      <c r="Z12" s="204"/>
      <c r="AA12" s="204"/>
      <c r="AB12" s="204"/>
      <c r="AC12" s="204"/>
      <c r="AD12" s="41">
        <v>0</v>
      </c>
      <c r="AE12" s="99"/>
      <c r="AF12" s="131"/>
      <c r="AG12" s="133"/>
      <c r="AH12" s="58"/>
      <c r="AI12" s="58"/>
      <c r="AK12" s="40">
        <v>0</v>
      </c>
    </row>
    <row r="13" spans="19:36" ht="10.5" customHeight="1" thickTop="1">
      <c r="S13" s="94"/>
      <c r="T13" s="63"/>
      <c r="U13" s="63"/>
      <c r="V13" s="219"/>
      <c r="W13" s="219"/>
      <c r="X13" s="220"/>
      <c r="AE13" s="221"/>
      <c r="AF13" s="41"/>
      <c r="AG13" s="41" t="s">
        <v>295</v>
      </c>
      <c r="AH13" s="63"/>
      <c r="AI13" s="63"/>
      <c r="AJ13" s="64"/>
    </row>
    <row r="14" spans="19:36" ht="10.5" customHeight="1">
      <c r="S14" s="61"/>
      <c r="T14" s="41"/>
      <c r="U14" s="41"/>
      <c r="V14" s="41"/>
      <c r="W14" s="41"/>
      <c r="X14" s="132"/>
      <c r="AE14" s="126"/>
      <c r="AF14" s="204" t="s">
        <v>302</v>
      </c>
      <c r="AG14" s="204"/>
      <c r="AH14" s="204"/>
      <c r="AI14" s="204"/>
      <c r="AJ14" s="57"/>
    </row>
    <row r="15" spans="19:50" ht="10.5" customHeight="1">
      <c r="S15" s="61"/>
      <c r="T15" s="41"/>
      <c r="U15" s="41"/>
      <c r="V15" s="41"/>
      <c r="W15" s="41"/>
      <c r="X15" s="132"/>
      <c r="AE15" s="126"/>
      <c r="AF15" s="41"/>
      <c r="AG15" s="41"/>
      <c r="AH15" s="41"/>
      <c r="AI15" s="41"/>
      <c r="AJ15" s="57"/>
      <c r="AX15" s="65"/>
    </row>
    <row r="16" spans="18:50" ht="10.5" customHeight="1">
      <c r="R16" s="206" t="s">
        <v>42</v>
      </c>
      <c r="S16" s="207"/>
      <c r="T16" s="50"/>
      <c r="U16" s="50"/>
      <c r="X16" s="206" t="s">
        <v>43</v>
      </c>
      <c r="Y16" s="207"/>
      <c r="Z16" s="51"/>
      <c r="AA16" s="51"/>
      <c r="AB16" s="51"/>
      <c r="AC16" s="51"/>
      <c r="AD16" s="206" t="s">
        <v>44</v>
      </c>
      <c r="AE16" s="207"/>
      <c r="AF16" s="52"/>
      <c r="AI16" s="53"/>
      <c r="AJ16" s="206" t="s">
        <v>45</v>
      </c>
      <c r="AK16" s="207"/>
      <c r="AX16" s="65"/>
    </row>
    <row r="17" spans="18:50" ht="10.5" customHeight="1">
      <c r="R17" s="207"/>
      <c r="S17" s="207"/>
      <c r="T17" s="50"/>
      <c r="U17" s="50"/>
      <c r="X17" s="207"/>
      <c r="Y17" s="207"/>
      <c r="Z17" s="51"/>
      <c r="AA17" s="51"/>
      <c r="AB17" s="51"/>
      <c r="AC17" s="51"/>
      <c r="AD17" s="207"/>
      <c r="AE17" s="207"/>
      <c r="AF17" s="52"/>
      <c r="AI17" s="53"/>
      <c r="AJ17" s="207"/>
      <c r="AK17" s="207"/>
      <c r="AX17" s="65"/>
    </row>
    <row r="18" spans="18:50" ht="10.5" customHeight="1">
      <c r="R18" s="207"/>
      <c r="S18" s="207"/>
      <c r="T18" s="50"/>
      <c r="U18" s="50"/>
      <c r="X18" s="207"/>
      <c r="Y18" s="207"/>
      <c r="Z18" s="51"/>
      <c r="AA18" s="51"/>
      <c r="AB18" s="51"/>
      <c r="AC18" s="51"/>
      <c r="AD18" s="207"/>
      <c r="AE18" s="207"/>
      <c r="AF18" s="52"/>
      <c r="AI18" s="53"/>
      <c r="AJ18" s="207"/>
      <c r="AK18" s="207"/>
      <c r="AX18" s="65"/>
    </row>
    <row r="19" spans="18:50" ht="10.5" customHeight="1">
      <c r="R19" s="207"/>
      <c r="S19" s="207"/>
      <c r="T19" s="50"/>
      <c r="U19" s="50"/>
      <c r="X19" s="207"/>
      <c r="Y19" s="207"/>
      <c r="Z19" s="51"/>
      <c r="AA19" s="51"/>
      <c r="AB19" s="51"/>
      <c r="AC19" s="51"/>
      <c r="AD19" s="207"/>
      <c r="AE19" s="207"/>
      <c r="AF19" s="52"/>
      <c r="AI19" s="53"/>
      <c r="AJ19" s="207"/>
      <c r="AK19" s="207"/>
      <c r="AX19" s="65"/>
    </row>
    <row r="20" spans="18:37" ht="10.5" customHeight="1">
      <c r="R20" s="207"/>
      <c r="S20" s="207"/>
      <c r="T20" s="50"/>
      <c r="U20" s="50"/>
      <c r="X20" s="207"/>
      <c r="Y20" s="207"/>
      <c r="Z20" s="51"/>
      <c r="AA20" s="51"/>
      <c r="AB20" s="51"/>
      <c r="AC20" s="51"/>
      <c r="AD20" s="207"/>
      <c r="AE20" s="207"/>
      <c r="AF20" s="52"/>
      <c r="AI20" s="53"/>
      <c r="AJ20" s="207"/>
      <c r="AK20" s="207"/>
    </row>
    <row r="21" spans="18:37" ht="10.5" customHeight="1">
      <c r="R21" s="191" t="s">
        <v>284</v>
      </c>
      <c r="S21" s="192"/>
      <c r="T21" s="55"/>
      <c r="U21" s="50"/>
      <c r="V21" s="56"/>
      <c r="W21" s="56"/>
      <c r="X21" s="185" t="s">
        <v>285</v>
      </c>
      <c r="Y21" s="186"/>
      <c r="Z21" s="55"/>
      <c r="AA21" s="50"/>
      <c r="AB21" s="50"/>
      <c r="AC21" s="50"/>
      <c r="AD21" s="185" t="s">
        <v>286</v>
      </c>
      <c r="AE21" s="186"/>
      <c r="AF21" s="55"/>
      <c r="AG21" s="50"/>
      <c r="AH21" s="50"/>
      <c r="AI21" s="56"/>
      <c r="AJ21" s="179" t="s">
        <v>287</v>
      </c>
      <c r="AK21" s="180"/>
    </row>
    <row r="22" spans="18:37" ht="10.5" customHeight="1">
      <c r="R22" s="193"/>
      <c r="S22" s="194"/>
      <c r="T22" s="55"/>
      <c r="U22" s="50"/>
      <c r="V22" s="56"/>
      <c r="W22" s="56"/>
      <c r="X22" s="187"/>
      <c r="Y22" s="188"/>
      <c r="Z22" s="55"/>
      <c r="AA22" s="50"/>
      <c r="AB22" s="50"/>
      <c r="AC22" s="50"/>
      <c r="AD22" s="187"/>
      <c r="AE22" s="188"/>
      <c r="AF22" s="55"/>
      <c r="AG22" s="50"/>
      <c r="AH22" s="50"/>
      <c r="AI22" s="56"/>
      <c r="AJ22" s="181"/>
      <c r="AK22" s="182"/>
    </row>
    <row r="23" spans="18:37" ht="10.5" customHeight="1">
      <c r="R23" s="193"/>
      <c r="S23" s="194"/>
      <c r="T23" s="55"/>
      <c r="U23" s="50"/>
      <c r="V23" s="56"/>
      <c r="W23" s="56"/>
      <c r="X23" s="187"/>
      <c r="Y23" s="188"/>
      <c r="Z23" s="55"/>
      <c r="AA23" s="50"/>
      <c r="AB23" s="50"/>
      <c r="AC23" s="50"/>
      <c r="AD23" s="187"/>
      <c r="AE23" s="188"/>
      <c r="AF23" s="55"/>
      <c r="AG23" s="50"/>
      <c r="AH23" s="50"/>
      <c r="AI23" s="56"/>
      <c r="AJ23" s="181"/>
      <c r="AK23" s="182"/>
    </row>
    <row r="24" spans="18:37" ht="10.5" customHeight="1">
      <c r="R24" s="193"/>
      <c r="S24" s="194"/>
      <c r="T24" s="55"/>
      <c r="U24" s="50"/>
      <c r="V24" s="56"/>
      <c r="W24" s="56"/>
      <c r="X24" s="187"/>
      <c r="Y24" s="188"/>
      <c r="Z24" s="55"/>
      <c r="AA24" s="50"/>
      <c r="AB24" s="50"/>
      <c r="AC24" s="50"/>
      <c r="AD24" s="187"/>
      <c r="AE24" s="188"/>
      <c r="AF24" s="55"/>
      <c r="AG24" s="50"/>
      <c r="AH24" s="50"/>
      <c r="AI24" s="56"/>
      <c r="AJ24" s="181"/>
      <c r="AK24" s="182"/>
    </row>
    <row r="25" spans="18:37" ht="10.5" customHeight="1">
      <c r="R25" s="193"/>
      <c r="S25" s="194"/>
      <c r="T25" s="55"/>
      <c r="U25" s="50"/>
      <c r="V25" s="56"/>
      <c r="W25" s="56"/>
      <c r="X25" s="187"/>
      <c r="Y25" s="188"/>
      <c r="Z25" s="55"/>
      <c r="AA25" s="50"/>
      <c r="AB25" s="50"/>
      <c r="AC25" s="50"/>
      <c r="AD25" s="187"/>
      <c r="AE25" s="188"/>
      <c r="AF25" s="55"/>
      <c r="AG25" s="50"/>
      <c r="AH25" s="50"/>
      <c r="AI25" s="56"/>
      <c r="AJ25" s="181"/>
      <c r="AK25" s="182"/>
    </row>
    <row r="26" spans="18:37" ht="10.5" customHeight="1">
      <c r="R26" s="193"/>
      <c r="S26" s="194"/>
      <c r="T26" s="55"/>
      <c r="U26" s="50"/>
      <c r="V26" s="56"/>
      <c r="W26" s="56"/>
      <c r="X26" s="187"/>
      <c r="Y26" s="188"/>
      <c r="Z26" s="55"/>
      <c r="AA26" s="50"/>
      <c r="AB26" s="50"/>
      <c r="AC26" s="50"/>
      <c r="AD26" s="187"/>
      <c r="AE26" s="188"/>
      <c r="AF26" s="55"/>
      <c r="AG26" s="50"/>
      <c r="AH26" s="50"/>
      <c r="AI26" s="56"/>
      <c r="AJ26" s="181"/>
      <c r="AK26" s="182"/>
    </row>
    <row r="27" spans="18:37" ht="10.5" customHeight="1">
      <c r="R27" s="193"/>
      <c r="S27" s="194"/>
      <c r="T27" s="55"/>
      <c r="U27" s="50"/>
      <c r="V27" s="56"/>
      <c r="W27" s="56"/>
      <c r="X27" s="187"/>
      <c r="Y27" s="188"/>
      <c r="Z27" s="55"/>
      <c r="AA27" s="50"/>
      <c r="AB27" s="50"/>
      <c r="AC27" s="50"/>
      <c r="AD27" s="187"/>
      <c r="AE27" s="188"/>
      <c r="AF27" s="55"/>
      <c r="AG27" s="50"/>
      <c r="AH27" s="50"/>
      <c r="AI27" s="56"/>
      <c r="AJ27" s="181"/>
      <c r="AK27" s="182"/>
    </row>
    <row r="28" spans="7:37" ht="10.5" customHeight="1">
      <c r="G28" s="41"/>
      <c r="H28" s="41"/>
      <c r="I28" s="41"/>
      <c r="J28" s="41"/>
      <c r="K28" s="41"/>
      <c r="L28" s="41"/>
      <c r="R28" s="195"/>
      <c r="S28" s="196"/>
      <c r="T28" s="55"/>
      <c r="U28" s="50"/>
      <c r="V28" s="56"/>
      <c r="W28" s="56"/>
      <c r="X28" s="189"/>
      <c r="Y28" s="190"/>
      <c r="Z28" s="55"/>
      <c r="AA28" s="50"/>
      <c r="AB28" s="50"/>
      <c r="AC28" s="50"/>
      <c r="AD28" s="189"/>
      <c r="AE28" s="190"/>
      <c r="AF28" s="55"/>
      <c r="AG28" s="50"/>
      <c r="AH28" s="50"/>
      <c r="AI28" s="56"/>
      <c r="AJ28" s="183"/>
      <c r="AK28" s="184"/>
    </row>
    <row r="29" spans="2:35" ht="10.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223"/>
      <c r="AH29" s="41"/>
      <c r="AI29" s="41"/>
    </row>
    <row r="30" spans="2:35" ht="10.5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223"/>
      <c r="AH30" s="41"/>
      <c r="AI30" s="41"/>
    </row>
    <row r="31" spans="2:35" ht="10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2:5" ht="10.5" customHeight="1">
      <c r="B32" s="41"/>
      <c r="C32" s="41"/>
      <c r="D32" s="41"/>
      <c r="E32" s="41"/>
    </row>
    <row r="33" ht="10.5" customHeight="1"/>
    <row r="34" spans="12:45" ht="10.5" customHeight="1">
      <c r="L34" s="201" t="s">
        <v>258</v>
      </c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</row>
    <row r="35" spans="12:45" ht="10.5" customHeight="1"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</row>
    <row r="36" ht="10.5" customHeight="1"/>
    <row r="37" spans="22:33" ht="10.5" customHeight="1">
      <c r="V37" s="200" t="s">
        <v>243</v>
      </c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</row>
    <row r="38" spans="22:33" ht="10.5" customHeight="1"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</row>
    <row r="39" spans="21:34" ht="10.5" customHeight="1">
      <c r="U39" s="200" t="s">
        <v>304</v>
      </c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</row>
    <row r="40" spans="21:34" ht="10.5" customHeight="1"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</row>
    <row r="41" spans="18:33" ht="10.5" customHeight="1">
      <c r="R41" s="41"/>
      <c r="S41" s="41"/>
      <c r="T41" s="41"/>
      <c r="U41" s="41"/>
      <c r="V41" s="41"/>
      <c r="W41" s="41"/>
      <c r="X41" s="41"/>
      <c r="Y41" s="41"/>
      <c r="Z41" s="41"/>
      <c r="AA41" s="132"/>
      <c r="AB41" s="41"/>
      <c r="AC41" s="41"/>
      <c r="AD41" s="41"/>
      <c r="AE41" s="41"/>
      <c r="AF41" s="41"/>
      <c r="AG41" s="41"/>
    </row>
    <row r="42" spans="18:34" ht="14.25" thickBot="1">
      <c r="R42" s="41"/>
      <c r="S42" s="41"/>
      <c r="T42" s="41"/>
      <c r="U42" s="41">
        <v>9</v>
      </c>
      <c r="V42" s="41"/>
      <c r="W42" s="41"/>
      <c r="X42" s="41"/>
      <c r="Y42" s="41"/>
      <c r="Z42" s="41"/>
      <c r="AA42" s="133"/>
      <c r="AB42" s="41"/>
      <c r="AC42" s="41"/>
      <c r="AD42" s="41"/>
      <c r="AE42" s="41"/>
      <c r="AF42" s="41"/>
      <c r="AG42" s="41"/>
      <c r="AH42" s="40">
        <v>0</v>
      </c>
    </row>
    <row r="43" spans="21:33" ht="10.5" customHeight="1" thickTop="1">
      <c r="U43" s="41"/>
      <c r="V43" s="221"/>
      <c r="W43" s="219"/>
      <c r="X43" s="219"/>
      <c r="Y43" s="219"/>
      <c r="Z43" s="219"/>
      <c r="AA43" s="219"/>
      <c r="AB43" s="63"/>
      <c r="AC43" s="63"/>
      <c r="AD43" s="63"/>
      <c r="AE43" s="63"/>
      <c r="AF43" s="63"/>
      <c r="AG43" s="222"/>
    </row>
    <row r="44" spans="21:33" ht="14.25" thickBot="1">
      <c r="U44" s="41"/>
      <c r="V44" s="126"/>
      <c r="W44" s="41">
        <v>0</v>
      </c>
      <c r="X44" s="41"/>
      <c r="Y44" s="41"/>
      <c r="Z44" s="41"/>
      <c r="AA44" s="41"/>
      <c r="AB44" s="227"/>
      <c r="AC44" s="41"/>
      <c r="AD44" s="41"/>
      <c r="AE44" s="41"/>
      <c r="AF44" s="41">
        <v>1</v>
      </c>
      <c r="AG44" s="132"/>
    </row>
    <row r="45" spans="21:33" ht="13.5">
      <c r="U45" s="41"/>
      <c r="V45" s="126"/>
      <c r="W45" s="41"/>
      <c r="X45" s="95"/>
      <c r="Y45" s="96"/>
      <c r="Z45" s="96"/>
      <c r="AA45" s="96"/>
      <c r="AB45" s="215"/>
      <c r="AC45" s="215"/>
      <c r="AD45" s="215"/>
      <c r="AE45" s="225"/>
      <c r="AF45" s="41"/>
      <c r="AG45" s="132"/>
    </row>
    <row r="46" spans="18:37" ht="14.25" thickBot="1">
      <c r="R46" s="40">
        <v>2</v>
      </c>
      <c r="U46" s="41"/>
      <c r="V46" s="224"/>
      <c r="W46" s="41"/>
      <c r="X46" s="98"/>
      <c r="Y46" s="41">
        <v>0</v>
      </c>
      <c r="Z46" s="41"/>
      <c r="AA46" s="41"/>
      <c r="AB46" s="41"/>
      <c r="AC46" s="41"/>
      <c r="AD46" s="41">
        <v>1</v>
      </c>
      <c r="AE46" s="226"/>
      <c r="AF46" s="41"/>
      <c r="AG46" s="228"/>
      <c r="AH46" s="131"/>
      <c r="AI46" s="131"/>
      <c r="AJ46" s="131"/>
      <c r="AK46" s="40">
        <v>1</v>
      </c>
    </row>
    <row r="47" spans="19:36" ht="10.5" customHeight="1" thickTop="1">
      <c r="S47" s="221"/>
      <c r="T47" s="219"/>
      <c r="U47" s="219"/>
      <c r="V47" s="63"/>
      <c r="W47" s="63"/>
      <c r="X47" s="64"/>
      <c r="AE47" s="94"/>
      <c r="AF47" s="63"/>
      <c r="AG47" s="63" t="s">
        <v>291</v>
      </c>
      <c r="AH47" s="41"/>
      <c r="AI47" s="41"/>
      <c r="AJ47" s="220"/>
    </row>
    <row r="48" spans="19:36" ht="10.5" customHeight="1">
      <c r="S48" s="126"/>
      <c r="T48" s="41"/>
      <c r="U48" s="41"/>
      <c r="V48" s="41"/>
      <c r="W48" s="41"/>
      <c r="X48" s="57"/>
      <c r="AE48" s="61"/>
      <c r="AF48" s="204" t="s">
        <v>305</v>
      </c>
      <c r="AG48" s="204"/>
      <c r="AH48" s="204"/>
      <c r="AI48" s="204"/>
      <c r="AJ48" s="132"/>
    </row>
    <row r="49" spans="19:36" ht="10.5" customHeight="1">
      <c r="S49" s="126"/>
      <c r="T49" s="41"/>
      <c r="U49" s="41"/>
      <c r="V49" s="41"/>
      <c r="W49" s="41"/>
      <c r="X49" s="57"/>
      <c r="AE49" s="61"/>
      <c r="AF49" s="41"/>
      <c r="AG49" s="41"/>
      <c r="AH49" s="41"/>
      <c r="AI49" s="41"/>
      <c r="AJ49" s="132"/>
    </row>
    <row r="50" spans="18:37" ht="10.5" customHeight="1">
      <c r="R50" s="206" t="s">
        <v>46</v>
      </c>
      <c r="S50" s="207"/>
      <c r="T50" s="50"/>
      <c r="X50" s="206" t="s">
        <v>47</v>
      </c>
      <c r="Y50" s="207"/>
      <c r="Z50" s="50"/>
      <c r="AA50" s="50"/>
      <c r="AD50" s="206" t="s">
        <v>48</v>
      </c>
      <c r="AE50" s="207"/>
      <c r="AF50" s="51"/>
      <c r="AI50" s="65"/>
      <c r="AJ50" s="206" t="s">
        <v>49</v>
      </c>
      <c r="AK50" s="207"/>
    </row>
    <row r="51" spans="18:37" ht="10.5" customHeight="1">
      <c r="R51" s="207"/>
      <c r="S51" s="207"/>
      <c r="T51" s="50"/>
      <c r="X51" s="207"/>
      <c r="Y51" s="207"/>
      <c r="Z51" s="50"/>
      <c r="AA51" s="50"/>
      <c r="AD51" s="207"/>
      <c r="AE51" s="207"/>
      <c r="AF51" s="51"/>
      <c r="AI51" s="65"/>
      <c r="AJ51" s="207"/>
      <c r="AK51" s="207"/>
    </row>
    <row r="52" spans="18:37" ht="10.5" customHeight="1">
      <c r="R52" s="207"/>
      <c r="S52" s="207"/>
      <c r="T52" s="50"/>
      <c r="X52" s="207"/>
      <c r="Y52" s="207"/>
      <c r="Z52" s="50"/>
      <c r="AA52" s="50"/>
      <c r="AD52" s="207"/>
      <c r="AE52" s="207"/>
      <c r="AF52" s="51"/>
      <c r="AI52" s="65"/>
      <c r="AJ52" s="207"/>
      <c r="AK52" s="207"/>
    </row>
    <row r="53" spans="18:37" ht="10.5" customHeight="1">
      <c r="R53" s="207"/>
      <c r="S53" s="207"/>
      <c r="T53" s="50"/>
      <c r="X53" s="207"/>
      <c r="Y53" s="207"/>
      <c r="Z53" s="50"/>
      <c r="AA53" s="50"/>
      <c r="AD53" s="207"/>
      <c r="AE53" s="207"/>
      <c r="AF53" s="51"/>
      <c r="AI53" s="65"/>
      <c r="AJ53" s="207"/>
      <c r="AK53" s="207"/>
    </row>
    <row r="54" spans="18:37" ht="10.5" customHeight="1">
      <c r="R54" s="207"/>
      <c r="S54" s="207"/>
      <c r="T54" s="50"/>
      <c r="X54" s="207"/>
      <c r="Y54" s="207"/>
      <c r="Z54" s="50"/>
      <c r="AA54" s="50"/>
      <c r="AD54" s="207"/>
      <c r="AE54" s="207"/>
      <c r="AF54" s="51"/>
      <c r="AI54" s="65"/>
      <c r="AJ54" s="207"/>
      <c r="AK54" s="207"/>
    </row>
    <row r="55" spans="18:37" ht="10.5" customHeight="1">
      <c r="R55" s="191" t="s">
        <v>288</v>
      </c>
      <c r="S55" s="192"/>
      <c r="T55" s="55"/>
      <c r="U55" s="50"/>
      <c r="V55" s="56"/>
      <c r="W55" s="56"/>
      <c r="X55" s="185" t="s">
        <v>289</v>
      </c>
      <c r="Y55" s="186"/>
      <c r="Z55" s="55"/>
      <c r="AA55" s="55"/>
      <c r="AB55" s="50"/>
      <c r="AC55" s="50"/>
      <c r="AD55" s="185" t="s">
        <v>290</v>
      </c>
      <c r="AE55" s="186"/>
      <c r="AF55" s="55"/>
      <c r="AJ55" s="185" t="s">
        <v>226</v>
      </c>
      <c r="AK55" s="186"/>
    </row>
    <row r="56" spans="18:37" ht="10.5" customHeight="1">
      <c r="R56" s="193"/>
      <c r="S56" s="194"/>
      <c r="T56" s="55"/>
      <c r="U56" s="50"/>
      <c r="V56" s="50"/>
      <c r="W56" s="50"/>
      <c r="X56" s="187"/>
      <c r="Y56" s="188"/>
      <c r="Z56" s="55"/>
      <c r="AA56" s="55"/>
      <c r="AB56" s="50"/>
      <c r="AC56" s="50"/>
      <c r="AD56" s="187"/>
      <c r="AE56" s="188"/>
      <c r="AF56" s="55"/>
      <c r="AJ56" s="187"/>
      <c r="AK56" s="188"/>
    </row>
    <row r="57" spans="18:37" ht="13.5">
      <c r="R57" s="193"/>
      <c r="S57" s="194"/>
      <c r="T57" s="55"/>
      <c r="U57" s="50"/>
      <c r="V57" s="50"/>
      <c r="W57" s="50"/>
      <c r="X57" s="187"/>
      <c r="Y57" s="188"/>
      <c r="Z57" s="55"/>
      <c r="AA57" s="55"/>
      <c r="AB57" s="50"/>
      <c r="AC57" s="50"/>
      <c r="AD57" s="187"/>
      <c r="AE57" s="188"/>
      <c r="AF57" s="55"/>
      <c r="AJ57" s="187"/>
      <c r="AK57" s="188"/>
    </row>
    <row r="58" spans="18:37" ht="13.5">
      <c r="R58" s="193"/>
      <c r="S58" s="194"/>
      <c r="T58" s="55"/>
      <c r="U58" s="50"/>
      <c r="V58" s="50"/>
      <c r="W58" s="50"/>
      <c r="X58" s="187"/>
      <c r="Y58" s="188"/>
      <c r="Z58" s="55"/>
      <c r="AA58" s="55"/>
      <c r="AB58" s="50"/>
      <c r="AC58" s="50"/>
      <c r="AD58" s="187"/>
      <c r="AE58" s="188"/>
      <c r="AF58" s="55"/>
      <c r="AJ58" s="187"/>
      <c r="AK58" s="188"/>
    </row>
    <row r="59" spans="18:37" ht="13.5">
      <c r="R59" s="193"/>
      <c r="S59" s="194"/>
      <c r="T59" s="55"/>
      <c r="U59" s="50"/>
      <c r="V59" s="50"/>
      <c r="W59" s="50"/>
      <c r="X59" s="187"/>
      <c r="Y59" s="188"/>
      <c r="Z59" s="55"/>
      <c r="AA59" s="55"/>
      <c r="AB59" s="50"/>
      <c r="AC59" s="50"/>
      <c r="AD59" s="187"/>
      <c r="AE59" s="188"/>
      <c r="AF59" s="55"/>
      <c r="AJ59" s="187"/>
      <c r="AK59" s="188"/>
    </row>
    <row r="60" spans="18:37" ht="13.5">
      <c r="R60" s="193"/>
      <c r="S60" s="194"/>
      <c r="T60" s="55"/>
      <c r="U60" s="50"/>
      <c r="V60" s="50"/>
      <c r="W60" s="50"/>
      <c r="X60" s="187"/>
      <c r="Y60" s="188"/>
      <c r="Z60" s="55"/>
      <c r="AA60" s="55"/>
      <c r="AB60" s="50"/>
      <c r="AC60" s="50"/>
      <c r="AD60" s="187"/>
      <c r="AE60" s="188"/>
      <c r="AF60" s="55"/>
      <c r="AJ60" s="187"/>
      <c r="AK60" s="188"/>
    </row>
    <row r="61" spans="18:37" ht="13.5">
      <c r="R61" s="193"/>
      <c r="S61" s="194"/>
      <c r="T61" s="55"/>
      <c r="U61" s="50"/>
      <c r="V61" s="50"/>
      <c r="W61" s="50"/>
      <c r="X61" s="187"/>
      <c r="Y61" s="188"/>
      <c r="Z61" s="55"/>
      <c r="AA61" s="55"/>
      <c r="AB61" s="50"/>
      <c r="AC61" s="50"/>
      <c r="AD61" s="187"/>
      <c r="AE61" s="188"/>
      <c r="AF61" s="55"/>
      <c r="AJ61" s="187"/>
      <c r="AK61" s="188"/>
    </row>
    <row r="62" spans="18:37" ht="13.5">
      <c r="R62" s="195"/>
      <c r="S62" s="196"/>
      <c r="T62" s="55"/>
      <c r="U62" s="50"/>
      <c r="V62" s="50"/>
      <c r="W62" s="50"/>
      <c r="X62" s="189"/>
      <c r="Y62" s="190"/>
      <c r="Z62" s="55"/>
      <c r="AA62" s="55"/>
      <c r="AB62" s="50"/>
      <c r="AC62" s="50"/>
      <c r="AD62" s="189"/>
      <c r="AE62" s="190"/>
      <c r="AF62" s="55"/>
      <c r="AJ62" s="189"/>
      <c r="AK62" s="190"/>
    </row>
    <row r="63" spans="22:33" ht="13.5"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22:33" ht="13.5"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</row>
  </sheetData>
  <mergeCells count="26">
    <mergeCell ref="AF14:AI14"/>
    <mergeCell ref="U39:AH40"/>
    <mergeCell ref="AF48:AI48"/>
    <mergeCell ref="K1:AR2"/>
    <mergeCell ref="AJ16:AK20"/>
    <mergeCell ref="AJ55:AK62"/>
    <mergeCell ref="R16:S20"/>
    <mergeCell ref="X16:Y20"/>
    <mergeCell ref="AD16:AE20"/>
    <mergeCell ref="R50:S54"/>
    <mergeCell ref="X50:Y54"/>
    <mergeCell ref="AD50:AE54"/>
    <mergeCell ref="R21:S28"/>
    <mergeCell ref="X21:Y28"/>
    <mergeCell ref="AD21:AE28"/>
    <mergeCell ref="AJ21:AK28"/>
    <mergeCell ref="R55:S62"/>
    <mergeCell ref="X55:Y62"/>
    <mergeCell ref="AD55:AE62"/>
    <mergeCell ref="AJ50:AK54"/>
    <mergeCell ref="L34:AS35"/>
    <mergeCell ref="V37:AG38"/>
    <mergeCell ref="V3:AG4"/>
    <mergeCell ref="V5:AG6"/>
    <mergeCell ref="Z12:AC12"/>
    <mergeCell ref="Z11:AC1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株式会社ニチレク</cp:lastModifiedBy>
  <cp:lastPrinted>2005-07-28T13:57:41Z</cp:lastPrinted>
  <dcterms:created xsi:type="dcterms:W3CDTF">2003-12-02T03:47:52Z</dcterms:created>
  <dcterms:modified xsi:type="dcterms:W3CDTF">2005-07-31T10:48:42Z</dcterms:modified>
  <cp:category/>
  <cp:version/>
  <cp:contentType/>
  <cp:contentStatus/>
</cp:coreProperties>
</file>