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51" activeTab="0"/>
  </bookViews>
  <sheets>
    <sheet name="1日目予選 ５年生Ａ～Ｆ" sheetId="1" r:id="rId1"/>
    <sheet name="1日目予選　４年生Ａ・Ｂ" sheetId="2" r:id="rId2"/>
    <sheet name="５年トーナメント表" sheetId="3" r:id="rId3"/>
    <sheet name="４年トーナメント表" sheetId="4" r:id="rId4"/>
    <sheet name="１日目タイムスケ" sheetId="5" r:id="rId5"/>
    <sheet name="２日目タイムスケ" sheetId="6" r:id="rId6"/>
  </sheets>
  <definedNames>
    <definedName name="_xlnm.Print_Area" localSheetId="4">'１日目タイムスケ'!$A$1:$I$49</definedName>
    <definedName name="_xlnm.Print_Area" localSheetId="0">'1日目予選 ５年生Ａ～Ｆ'!$A$1:$R$73</definedName>
    <definedName name="_xlnm.Print_Area" localSheetId="2">'５年トーナメント表'!$A$1:$AY$80</definedName>
  </definedNames>
  <calcPr fullCalcOnLoad="1"/>
</workbook>
</file>

<file path=xl/sharedStrings.xml><?xml version="1.0" encoding="utf-8"?>
<sst xmlns="http://schemas.openxmlformats.org/spreadsheetml/2006/main" count="780" uniqueCount="241">
  <si>
    <t>勝点</t>
  </si>
  <si>
    <t>得点</t>
  </si>
  <si>
    <t>失点</t>
  </si>
  <si>
    <t>得失差</t>
  </si>
  <si>
    <t>順位</t>
  </si>
  <si>
    <t>勝ち点</t>
  </si>
  <si>
    <t>Ｃブロック</t>
  </si>
  <si>
    <t>－</t>
  </si>
  <si>
    <t>Bブロック</t>
  </si>
  <si>
    <t>Ｄブロック</t>
  </si>
  <si>
    <t>Ｅブロック</t>
  </si>
  <si>
    <t xml:space="preserve"> </t>
  </si>
  <si>
    <t>Ｆブロック</t>
  </si>
  <si>
    <t>Ａブロック</t>
  </si>
  <si>
    <t>Ｂブロック</t>
  </si>
  <si>
    <t>優勝</t>
  </si>
  <si>
    <t>５年生以下・中位トーナメント</t>
  </si>
  <si>
    <t>５年生以下・下位トーナメント</t>
  </si>
  <si>
    <t>-</t>
  </si>
  <si>
    <t>-</t>
  </si>
  <si>
    <t>－</t>
  </si>
  <si>
    <t>Aブロック</t>
  </si>
  <si>
    <t>－</t>
  </si>
  <si>
    <t>５Ａ・１位</t>
  </si>
  <si>
    <t>５Ｅ・１位</t>
  </si>
  <si>
    <t>５Ｂ・１位</t>
  </si>
  <si>
    <t>各リーグ
２位中１位</t>
  </si>
  <si>
    <t>５Ｃ・１位</t>
  </si>
  <si>
    <t>５Ｆ・１位</t>
  </si>
  <si>
    <t>５Ｄ・１位</t>
  </si>
  <si>
    <t>各リーグ
２位中２位</t>
  </si>
  <si>
    <t>各リーグ
２位中３位</t>
  </si>
  <si>
    <t>各リーグ
３位中１位</t>
  </si>
  <si>
    <t>各リーグ
３位中３位</t>
  </si>
  <si>
    <t>各リーグ
３位中５位</t>
  </si>
  <si>
    <t>各リーグ
２位中５位</t>
  </si>
  <si>
    <t>各リーグ
３位中２位</t>
  </si>
  <si>
    <t>各リーグ
３位中４位</t>
  </si>
  <si>
    <t>各リーグ
２位中６位</t>
  </si>
  <si>
    <t>各リーグ
２位中４位</t>
  </si>
  <si>
    <t>５Ｃ・４位</t>
  </si>
  <si>
    <t>５Ｅ・４位</t>
  </si>
  <si>
    <t>５Ａ・４位</t>
  </si>
  <si>
    <t>各リーグ
３位中６位</t>
  </si>
  <si>
    <t>５Ｄ・４位</t>
  </si>
  <si>
    <t>５Ｆ・４位</t>
  </si>
  <si>
    <t>５Ｂ・４位</t>
  </si>
  <si>
    <t>４Ａ・１位</t>
  </si>
  <si>
    <t>４Ｂ・２位</t>
  </si>
  <si>
    <t>４Ｂ・１位</t>
  </si>
  <si>
    <t>４Ａ・２位</t>
  </si>
  <si>
    <t>４Ａ・３位</t>
  </si>
  <si>
    <t>４Ｂ・４位</t>
  </si>
  <si>
    <t>４Ｂ・３位</t>
  </si>
  <si>
    <t>４Ａ・４位</t>
  </si>
  <si>
    <t>若葉ＦＣ</t>
  </si>
  <si>
    <t>鳴尾北ＳＣ</t>
  </si>
  <si>
    <t>山田ＳＳＤ</t>
  </si>
  <si>
    <t>伊丹ＦＣ Ｊｒ．Ａ</t>
  </si>
  <si>
    <t>ＦＣ　ＴＩＡＭＯ交野</t>
  </si>
  <si>
    <t>五色ＦＣ</t>
  </si>
  <si>
    <t>明治ＳＣ</t>
  </si>
  <si>
    <t>リバースＦＣ</t>
  </si>
  <si>
    <t>ボアソルチＦＣ</t>
  </si>
  <si>
    <t>山田くらぶ</t>
  </si>
  <si>
    <t>守山白鳳ＳＪＳＣ</t>
  </si>
  <si>
    <t>北陵ＳＳ</t>
  </si>
  <si>
    <t>ＦＣ御国野エイムスター</t>
  </si>
  <si>
    <t>伊丹ＦＣ Ｊｒ．Ｂ</t>
  </si>
  <si>
    <t>生瀬ＳＣ</t>
  </si>
  <si>
    <t>夙川ＳＣ</t>
  </si>
  <si>
    <t>泉大津ＪＦＣ</t>
  </si>
  <si>
    <t>鹿の子台ＦＣ</t>
  </si>
  <si>
    <t>井吹台ＳＣ</t>
  </si>
  <si>
    <t>若草少年ＳＣ</t>
  </si>
  <si>
    <t>ＮＳＣ北斗ＳＣ</t>
  </si>
  <si>
    <t>ＦＣマトリックス</t>
  </si>
  <si>
    <t>アミーゴとどろき・Ａ</t>
  </si>
  <si>
    <t>大会第１日目 （７月２６日） ５年生以下・予選リーグ</t>
  </si>
  <si>
    <t>大会第１日目 （７月２６日） ４年生以下・予選リーグ</t>
  </si>
  <si>
    <t>高槻QUEEN</t>
  </si>
  <si>
    <t>長尾ウオーズＦＣ</t>
  </si>
  <si>
    <t>ジンガ三木スポーツクラブ</t>
  </si>
  <si>
    <t>アミーゴとどろき・Ｂ</t>
  </si>
  <si>
    <t>大会第２日目 （７月２７日） ５年生以下・上位トーナメント</t>
  </si>
  <si>
    <t>大会第２日目 （７月２７日） ４年生以下　上位トーナメント</t>
  </si>
  <si>
    <t>大会第２日目 （７月２７日） ４年生以下　下位トーナメント</t>
  </si>
  <si>
    <t>第６回淡路ジュニアサッカーフェスタ イン 五色</t>
  </si>
  <si>
    <t>■大会第１日目（７月２６日）　タイムスケジュール</t>
  </si>
  <si>
    <t>○天然芝グラウンド・スケジュール</t>
  </si>
  <si>
    <t>リーグ</t>
  </si>
  <si>
    <t>芝・Ａコート</t>
  </si>
  <si>
    <t>キックオフ</t>
  </si>
  <si>
    <t>リーグ</t>
  </si>
  <si>
    <t>芝・Ｂコート</t>
  </si>
  <si>
    <t>開会式</t>
  </si>
  <si>
    <t>10：00～10：20</t>
  </si>
  <si>
    <t>使用できません</t>
  </si>
  <si>
    <t>芝・Ｃコート</t>
  </si>
  <si>
    <t>芝・Ｄコート</t>
  </si>
  <si>
    <t>-</t>
  </si>
  <si>
    <t>５Ｃ</t>
  </si>
  <si>
    <t>－</t>
  </si>
  <si>
    <t>12：30～13：05</t>
  </si>
  <si>
    <t>５Ｄ</t>
  </si>
  <si>
    <t>13：10～13：45</t>
  </si>
  <si>
    <t>５Ｅ</t>
  </si>
  <si>
    <t>13：50～14：25</t>
  </si>
  <si>
    <t>５Ｆ</t>
  </si>
  <si>
    <t>14：30～15：05</t>
  </si>
  <si>
    <t>○クレーコート・スケジュール</t>
  </si>
  <si>
    <t>４Ａ</t>
  </si>
  <si>
    <t>10：30～11：05</t>
  </si>
  <si>
    <t>４Ｂ</t>
  </si>
  <si>
    <t>11：10～11：45</t>
  </si>
  <si>
    <t>５Ａ</t>
  </si>
  <si>
    <t>11：50～12：25</t>
  </si>
  <si>
    <t>５Ｂ</t>
  </si>
  <si>
    <t>15：10～15：45</t>
  </si>
  <si>
    <t>15：50～16：25</t>
  </si>
  <si>
    <t>16：30～17：05</t>
  </si>
  <si>
    <t>■大会第２日目（７月２７日）　タイムスケジュール</t>
  </si>
  <si>
    <t>ﾄｰﾅﾒﾝﾄ</t>
  </si>
  <si>
    <t>キックオフ</t>
  </si>
  <si>
    <t>ﾄｰﾅﾒﾝﾄ</t>
  </si>
  <si>
    <t>４Ｔ</t>
  </si>
  <si>
    <t>－</t>
  </si>
  <si>
    <t>５Ｔ</t>
  </si>
  <si>
    <t>9：45～10：20</t>
  </si>
  <si>
    <t>-</t>
  </si>
  <si>
    <t>12：00～12：35</t>
  </si>
  <si>
    <t>12：45～13：20</t>
  </si>
  <si>
    <t>○クレーコート・スケジュール</t>
  </si>
  <si>
    <t>10：30～11：05</t>
  </si>
  <si>
    <t>11：15～11：50</t>
  </si>
  <si>
    <t>リバースＦＣ</t>
  </si>
  <si>
    <t>高槻ＱＵＥＥＮ</t>
  </si>
  <si>
    <t>ＦＣマトリックス</t>
  </si>
  <si>
    <t>アミーゴとどろきＦＣ・Ａ</t>
  </si>
  <si>
    <t>泉大津ＦＣ</t>
  </si>
  <si>
    <t>鹿の子台ＦＣ</t>
  </si>
  <si>
    <t>アミーゴとどろきＦＣ・Ｂ</t>
  </si>
  <si>
    <t>ＦＣ ＴＩＡＭＯ交野</t>
  </si>
  <si>
    <t>ジンガ三木スポーツクラブU-12</t>
  </si>
  <si>
    <t>４Ａリーグ１位</t>
  </si>
  <si>
    <t>各リーグ３位中５位</t>
  </si>
  <si>
    <t>４Ｂリーグ２位</t>
  </si>
  <si>
    <t>５Ｃリーグ４位</t>
  </si>
  <si>
    <t>４Ｂリーグ１位</t>
  </si>
  <si>
    <t>５Ｅリーグ４位</t>
  </si>
  <si>
    <t>４Ａリーグ２位</t>
  </si>
  <si>
    <t>５Ａリーグ４位</t>
  </si>
  <si>
    <t>５年生　上位トーナメントフレンドリー</t>
  </si>
  <si>
    <t>５年生　上位トーナメントフレンドリー</t>
  </si>
  <si>
    <t>５年生　上位トーナメント決勝戦</t>
  </si>
  <si>
    <t>５年生　上位トーナメント３位決定戦</t>
  </si>
  <si>
    <t>４Ａリーグ３位</t>
  </si>
  <si>
    <t>４Ｂリーグ４位</t>
  </si>
  <si>
    <t>各リーグ３位中６位</t>
  </si>
  <si>
    <t>５Ｄリーグ４位</t>
  </si>
  <si>
    <t>４Ｂリーグ３位</t>
  </si>
  <si>
    <t>５Ｆリーグ４位</t>
  </si>
  <si>
    <t>４Ａリーグ４位</t>
  </si>
  <si>
    <t>５Ｂリーグ４位</t>
  </si>
  <si>
    <t>５年生　中位トーナメント　フレンドリー</t>
  </si>
  <si>
    <t>５年生　中位トーナメント　フレンドリー</t>
  </si>
  <si>
    <t>５年生　中位トーナメント　決勝戦　　</t>
  </si>
  <si>
    <t>５年生　中位トーナメント　３位決勝戦</t>
  </si>
  <si>
    <t>５Ａリーグ１位</t>
  </si>
  <si>
    <t>各リーグ２位中３位</t>
  </si>
  <si>
    <t>５年生　下位トーナメント　準決勝</t>
  </si>
  <si>
    <t>４年生　上位トーナメント　３位決定戦</t>
  </si>
  <si>
    <t>５Ｅリーグ１位</t>
  </si>
  <si>
    <t>各リーグ３位中１位</t>
  </si>
  <si>
    <t>５Ｂリーグ１位</t>
  </si>
  <si>
    <t>各リーグ３位中３位</t>
  </si>
  <si>
    <t>各リーグ２位中１位</t>
  </si>
  <si>
    <t>各リーグ２位中５位</t>
  </si>
  <si>
    <t>４年生　下位トーナメント　３位決定戦</t>
  </si>
  <si>
    <t>４年生　上位トーナメント　決勝戦</t>
  </si>
  <si>
    <t>４年生　下位トーナメント　決勝戦</t>
  </si>
  <si>
    <t>５Ｃリーグ１位</t>
  </si>
  <si>
    <t>各リーグ２位中４位</t>
  </si>
  <si>
    <t>５Ｆリーグ１位</t>
  </si>
  <si>
    <t>各リーグ３位中２位</t>
  </si>
  <si>
    <t>５Ｄリーグ１位</t>
  </si>
  <si>
    <t>各リーグ３位中４位</t>
  </si>
  <si>
    <t>各リーグ２位中２位</t>
  </si>
  <si>
    <t>各リーグ２位中６位</t>
  </si>
  <si>
    <t>５年生　上位トーナメント　準決勝</t>
  </si>
  <si>
    <t>５年生　中位トーナメント　準決勝</t>
  </si>
  <si>
    <t>５年生　下位トーナメント　フレンドリー</t>
  </si>
  <si>
    <t>５Ｔ</t>
  </si>
  <si>
    <t>５年生　下位トーナメント　決勝戦</t>
  </si>
  <si>
    <t>５年生　下位トーナメント　３位決定戦</t>
  </si>
  <si>
    <t>北斗ＳＣ</t>
  </si>
  <si>
    <t>クレー・Ｅコート</t>
  </si>
  <si>
    <t>クレー・Ｆコート</t>
  </si>
  <si>
    <t>クレー・Ｇコート</t>
  </si>
  <si>
    <t>クレー・Ｈコート</t>
  </si>
  <si>
    <t>西宮ＳＳ・５</t>
  </si>
  <si>
    <t>西宮ＳＳ・チャレンジャ</t>
  </si>
  <si>
    <t>－</t>
  </si>
  <si>
    <t>12：30～13：05</t>
  </si>
  <si>
    <t>４Ａ</t>
  </si>
  <si>
    <t>－</t>
  </si>
  <si>
    <t>４Ｂ</t>
  </si>
  <si>
    <t>－</t>
  </si>
  <si>
    <t>13：10～13：45</t>
  </si>
  <si>
    <t>－</t>
  </si>
  <si>
    <t>５Ａ</t>
  </si>
  <si>
    <t>リバースＦＣ</t>
  </si>
  <si>
    <t>－</t>
  </si>
  <si>
    <t>13：50～14：25</t>
  </si>
  <si>
    <t>５Ａ</t>
  </si>
  <si>
    <t>アミーゴとどろきＦＣ・Ｂ</t>
  </si>
  <si>
    <t>５Ｂ</t>
  </si>
  <si>
    <t>14：30～15：05</t>
  </si>
  <si>
    <t>５Ｂ</t>
  </si>
  <si>
    <t>－</t>
  </si>
  <si>
    <t>４Ａ</t>
  </si>
  <si>
    <t>ボアソルチＦＣ</t>
  </si>
  <si>
    <t>9：45～10：20</t>
  </si>
  <si>
    <r>
      <t>9：00～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9：35</t>
    </r>
  </si>
  <si>
    <t>-</t>
  </si>
  <si>
    <t>－</t>
  </si>
  <si>
    <t>-</t>
  </si>
  <si>
    <t>ジンガ三木ＳＣ</t>
  </si>
  <si>
    <t>ＦＣＴＩＡＭＯ交野</t>
  </si>
  <si>
    <t>伊丹ＦＣＪｒ　Ｂ</t>
  </si>
  <si>
    <t>伊丹ＦＣＪｒ　Ａ</t>
  </si>
  <si>
    <t>ボアソルチＦＣ</t>
  </si>
  <si>
    <t>西宮ＳＳ
 チャレンジャ</t>
  </si>
  <si>
    <t>ＦＣ御国野
 エイムスター</t>
  </si>
  <si>
    <t>PK</t>
  </si>
  <si>
    <t>(1-3)</t>
  </si>
  <si>
    <t>(4-5)</t>
  </si>
  <si>
    <t>(5-4)</t>
  </si>
  <si>
    <t>ボアソルチＦＣ</t>
  </si>
  <si>
    <t>（2-4）</t>
  </si>
  <si>
    <t>若草少年ＳＣ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</si>
</sst>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ashed"/>
      <top>
        <color indexed="63"/>
      </top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dashed"/>
      <top style="dashed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>
      <left style="mediumDashed"/>
      <right>
        <color indexed="63"/>
      </right>
      <top style="mediumDashed"/>
      <bottom style="thick"/>
    </border>
    <border>
      <left>
        <color indexed="63"/>
      </left>
      <right>
        <color indexed="63"/>
      </right>
      <top style="mediumDashed"/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dashed"/>
    </border>
    <border>
      <left>
        <color indexed="63"/>
      </left>
      <right style="thick"/>
      <top style="double"/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mediumDashed"/>
      <top>
        <color indexed="63"/>
      </top>
      <bottom style="dash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mediumDashed"/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6" fillId="24" borderId="0" xfId="0" applyFont="1" applyFill="1" applyAlignment="1">
      <alignment horizontal="center" shrinkToFit="1"/>
    </xf>
    <xf numFmtId="0" fontId="6" fillId="24" borderId="10" xfId="0" applyFont="1" applyFill="1" applyBorder="1" applyAlignment="1">
      <alignment horizontal="center" shrinkToFit="1"/>
    </xf>
    <xf numFmtId="0" fontId="6" fillId="24" borderId="11" xfId="0" applyFont="1" applyFill="1" applyBorder="1" applyAlignment="1">
      <alignment horizontal="center" shrinkToFit="1"/>
    </xf>
    <xf numFmtId="0" fontId="6" fillId="24" borderId="12" xfId="0" applyFont="1" applyFill="1" applyBorder="1" applyAlignment="1">
      <alignment horizontal="center" shrinkToFit="1"/>
    </xf>
    <xf numFmtId="0" fontId="6" fillId="24" borderId="13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5" fillId="24" borderId="0" xfId="0" applyFont="1" applyFill="1" applyAlignment="1">
      <alignment horizontal="center" shrinkToFit="1"/>
    </xf>
    <xf numFmtId="0" fontId="6" fillId="24" borderId="14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vertical="center" wrapText="1" shrinkToFit="1"/>
    </xf>
    <xf numFmtId="0" fontId="6" fillId="24" borderId="14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shrinkToFit="1"/>
    </xf>
    <xf numFmtId="0" fontId="6" fillId="24" borderId="15" xfId="0" applyFont="1" applyFill="1" applyBorder="1" applyAlignment="1">
      <alignment horizontal="center" shrinkToFit="1"/>
    </xf>
    <xf numFmtId="0" fontId="6" fillId="24" borderId="16" xfId="0" applyFont="1" applyFill="1" applyBorder="1" applyAlignment="1">
      <alignment horizontal="center" shrinkToFit="1"/>
    </xf>
    <xf numFmtId="49" fontId="6" fillId="24" borderId="0" xfId="0" applyNumberFormat="1" applyFont="1" applyFill="1" applyBorder="1" applyAlignment="1">
      <alignment horizontal="center" shrinkToFit="1"/>
    </xf>
    <xf numFmtId="0" fontId="6" fillId="24" borderId="0" xfId="0" applyNumberFormat="1" applyFont="1" applyFill="1" applyBorder="1" applyAlignment="1">
      <alignment horizontal="center" shrinkToFit="1"/>
    </xf>
    <xf numFmtId="0" fontId="4" fillId="24" borderId="0" xfId="0" applyFont="1" applyFill="1" applyAlignment="1">
      <alignment horizontal="center" shrinkToFit="1"/>
    </xf>
    <xf numFmtId="0" fontId="5" fillId="21" borderId="0" xfId="0" applyFont="1" applyFill="1" applyAlignment="1">
      <alignment horizontal="center" shrinkToFit="1"/>
    </xf>
    <xf numFmtId="0" fontId="6" fillId="24" borderId="12" xfId="0" applyNumberFormat="1" applyFont="1" applyFill="1" applyBorder="1" applyAlignment="1">
      <alignment horizontal="center" shrinkToFit="1"/>
    </xf>
    <xf numFmtId="0" fontId="5" fillId="21" borderId="0" xfId="0" applyNumberFormat="1" applyFont="1" applyFill="1" applyAlignment="1">
      <alignment horizontal="center" shrinkToFit="1"/>
    </xf>
    <xf numFmtId="0" fontId="6" fillId="24" borderId="0" xfId="0" applyNumberFormat="1" applyFont="1" applyFill="1" applyAlignment="1">
      <alignment horizontal="center" shrinkToFit="1"/>
    </xf>
    <xf numFmtId="0" fontId="5" fillId="24" borderId="0" xfId="0" applyNumberFormat="1" applyFont="1" applyFill="1" applyAlignment="1">
      <alignment horizontal="center" shrinkToFit="1"/>
    </xf>
    <xf numFmtId="0" fontId="6" fillId="24" borderId="14" xfId="0" applyNumberFormat="1" applyFont="1" applyFill="1" applyBorder="1" applyAlignment="1">
      <alignment horizontal="center" shrinkToFit="1"/>
    </xf>
    <xf numFmtId="0" fontId="6" fillId="24" borderId="14" xfId="0" applyNumberFormat="1" applyFont="1" applyFill="1" applyBorder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shrinkToFit="1"/>
    </xf>
    <xf numFmtId="0" fontId="6" fillId="24" borderId="15" xfId="0" applyNumberFormat="1" applyFont="1" applyFill="1" applyBorder="1" applyAlignment="1">
      <alignment horizontal="center" shrinkToFit="1"/>
    </xf>
    <xf numFmtId="0" fontId="6" fillId="24" borderId="10" xfId="0" applyNumberFormat="1" applyFont="1" applyFill="1" applyBorder="1" applyAlignment="1">
      <alignment horizontal="center" shrinkToFit="1"/>
    </xf>
    <xf numFmtId="0" fontId="6" fillId="24" borderId="13" xfId="0" applyNumberFormat="1" applyFont="1" applyFill="1" applyBorder="1" applyAlignment="1">
      <alignment horizontal="center" shrinkToFit="1"/>
    </xf>
    <xf numFmtId="0" fontId="6" fillId="24" borderId="16" xfId="0" applyNumberFormat="1" applyFont="1" applyFill="1" applyBorder="1" applyAlignment="1">
      <alignment horizontal="center" shrinkToFit="1"/>
    </xf>
    <xf numFmtId="0" fontId="6" fillId="24" borderId="11" xfId="0" applyNumberFormat="1" applyFont="1" applyFill="1" applyBorder="1" applyAlignment="1">
      <alignment horizontal="center" shrinkToFit="1"/>
    </xf>
    <xf numFmtId="0" fontId="6" fillId="24" borderId="0" xfId="0" applyNumberFormat="1" applyFont="1" applyFill="1" applyBorder="1" applyAlignment="1">
      <alignment horizontal="center" vertical="center" wrapText="1" shrinkToFit="1"/>
    </xf>
    <xf numFmtId="0" fontId="5" fillId="21" borderId="11" xfId="0" applyNumberFormat="1" applyFont="1" applyFill="1" applyBorder="1" applyAlignment="1">
      <alignment horizontal="left" shrinkToFit="1"/>
    </xf>
    <xf numFmtId="0" fontId="5" fillId="0" borderId="11" xfId="0" applyNumberFormat="1" applyFont="1" applyFill="1" applyBorder="1" applyAlignment="1">
      <alignment horizontal="left" shrinkToFit="1"/>
    </xf>
    <xf numFmtId="0" fontId="5" fillId="21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6" fillId="24" borderId="0" xfId="0" applyNumberFormat="1" applyFont="1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180" fontId="6" fillId="24" borderId="0" xfId="0" applyNumberFormat="1" applyFont="1" applyFill="1" applyBorder="1" applyAlignment="1">
      <alignment horizontal="center" shrinkToFit="1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0" fillId="24" borderId="0" xfId="0" applyFont="1" applyFill="1" applyAlignment="1">
      <alignment/>
    </xf>
    <xf numFmtId="0" fontId="10" fillId="24" borderId="17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10" fillId="24" borderId="21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vertical="center" textRotation="255" wrapText="1"/>
    </xf>
    <xf numFmtId="0" fontId="7" fillId="24" borderId="0" xfId="0" applyFont="1" applyFill="1" applyAlignment="1">
      <alignment horizontal="center" vertical="top" textRotation="255"/>
    </xf>
    <xf numFmtId="0" fontId="1" fillId="24" borderId="0" xfId="0" applyFont="1" applyFill="1" applyAlignment="1">
      <alignment horizontal="center" vertical="center" textRotation="255" wrapText="1"/>
    </xf>
    <xf numFmtId="0" fontId="0" fillId="24" borderId="0" xfId="0" applyFill="1" applyAlignment="1">
      <alignment horizontal="center"/>
    </xf>
    <xf numFmtId="0" fontId="7" fillId="24" borderId="0" xfId="0" applyFont="1" applyFill="1" applyBorder="1" applyAlignment="1">
      <alignment horizontal="center" vertical="top" textRotation="255"/>
    </xf>
    <xf numFmtId="0" fontId="0" fillId="24" borderId="0" xfId="0" applyFill="1" applyAlignment="1">
      <alignment vertical="center"/>
    </xf>
    <xf numFmtId="0" fontId="0" fillId="24" borderId="19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2" xfId="0" applyFill="1" applyBorder="1" applyAlignment="1">
      <alignment/>
    </xf>
    <xf numFmtId="0" fontId="10" fillId="24" borderId="23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1" xfId="0" applyFill="1" applyBorder="1" applyAlignment="1">
      <alignment/>
    </xf>
    <xf numFmtId="0" fontId="1" fillId="24" borderId="0" xfId="0" applyFont="1" applyFill="1" applyAlignment="1">
      <alignment horizontal="center" vertical="center" textRotation="255"/>
    </xf>
    <xf numFmtId="0" fontId="11" fillId="24" borderId="0" xfId="0" applyFont="1" applyFill="1" applyAlignment="1">
      <alignment horizontal="center" vertical="top"/>
    </xf>
    <xf numFmtId="0" fontId="0" fillId="24" borderId="23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10" fillId="24" borderId="0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6" fillId="24" borderId="27" xfId="0" applyNumberFormat="1" applyFont="1" applyFill="1" applyBorder="1" applyAlignment="1">
      <alignment horizontal="center" shrinkToFit="1"/>
    </xf>
    <xf numFmtId="0" fontId="6" fillId="24" borderId="28" xfId="0" applyNumberFormat="1" applyFont="1" applyFill="1" applyBorder="1" applyAlignment="1">
      <alignment horizontal="center" shrinkToFit="1"/>
    </xf>
    <xf numFmtId="0" fontId="10" fillId="24" borderId="0" xfId="0" applyFont="1" applyFill="1" applyAlignment="1">
      <alignment/>
    </xf>
    <xf numFmtId="0" fontId="10" fillId="24" borderId="29" xfId="0" applyFont="1" applyFill="1" applyBorder="1" applyAlignment="1">
      <alignment/>
    </xf>
    <xf numFmtId="0" fontId="10" fillId="24" borderId="29" xfId="0" applyFont="1" applyFill="1" applyBorder="1" applyAlignment="1">
      <alignment horizontal="center"/>
    </xf>
    <xf numFmtId="0" fontId="10" fillId="24" borderId="25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29" xfId="0" applyFill="1" applyBorder="1" applyAlignment="1">
      <alignment horizontal="center"/>
    </xf>
    <xf numFmtId="0" fontId="5" fillId="24" borderId="0" xfId="0" applyNumberFormat="1" applyFont="1" applyFill="1" applyAlignment="1">
      <alignment shrinkToFit="1"/>
    </xf>
    <xf numFmtId="0" fontId="10" fillId="24" borderId="32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24" borderId="18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0" borderId="0" xfId="61" applyAlignment="1">
      <alignment horizontal="left"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31" fillId="0" borderId="0" xfId="61" applyFont="1" applyAlignment="1">
      <alignment horizontal="left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24" borderId="36" xfId="61" applyFill="1" applyBorder="1">
      <alignment vertical="center"/>
      <protection/>
    </xf>
    <xf numFmtId="0" fontId="0" fillId="24" borderId="37" xfId="61" applyFill="1" applyBorder="1" applyAlignment="1">
      <alignment horizontal="center" vertical="center"/>
      <protection/>
    </xf>
    <xf numFmtId="0" fontId="0" fillId="24" borderId="38" xfId="61" applyFill="1" applyBorder="1">
      <alignment vertical="center"/>
      <protection/>
    </xf>
    <xf numFmtId="0" fontId="0" fillId="0" borderId="37" xfId="61" applyBorder="1">
      <alignment vertical="center"/>
      <protection/>
    </xf>
    <xf numFmtId="0" fontId="0" fillId="0" borderId="35" xfId="6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0" xfId="61" applyFill="1" applyAlignment="1">
      <alignment horizontal="center" vertical="center"/>
      <protection/>
    </xf>
    <xf numFmtId="0" fontId="0" fillId="0" borderId="0" xfId="61" applyFill="1">
      <alignment vertical="center"/>
      <protection/>
    </xf>
    <xf numFmtId="0" fontId="0" fillId="0" borderId="37" xfId="61" applyFill="1" applyBorder="1">
      <alignment vertical="center"/>
      <protection/>
    </xf>
    <xf numFmtId="0" fontId="0" fillId="4" borderId="39" xfId="61" applyFill="1" applyBorder="1" applyAlignment="1">
      <alignment horizontal="center" vertical="center"/>
      <protection/>
    </xf>
    <xf numFmtId="0" fontId="0" fillId="11" borderId="39" xfId="61" applyFill="1" applyBorder="1" applyAlignment="1">
      <alignment horizontal="center" vertical="center"/>
      <protection/>
    </xf>
    <xf numFmtId="0" fontId="0" fillId="21" borderId="34" xfId="61" applyFill="1" applyBorder="1" applyAlignment="1">
      <alignment horizontal="center" vertical="center"/>
      <protection/>
    </xf>
    <xf numFmtId="0" fontId="7" fillId="21" borderId="36" xfId="61" applyFont="1" applyFill="1" applyBorder="1" applyAlignment="1">
      <alignment horizontal="center" vertical="center"/>
      <protection/>
    </xf>
    <xf numFmtId="0" fontId="0" fillId="21" borderId="37" xfId="61" applyFill="1" applyBorder="1" applyAlignment="1">
      <alignment horizontal="center" vertical="center"/>
      <protection/>
    </xf>
    <xf numFmtId="0" fontId="7" fillId="21" borderId="38" xfId="61" applyFont="1" applyFill="1" applyBorder="1" applyAlignment="1">
      <alignment horizontal="center" vertical="center"/>
      <protection/>
    </xf>
    <xf numFmtId="0" fontId="0" fillId="21" borderId="35" xfId="61" applyFill="1" applyBorder="1" applyAlignment="1">
      <alignment horizontal="center" vertical="center"/>
      <protection/>
    </xf>
    <xf numFmtId="0" fontId="0" fillId="21" borderId="35" xfId="61" applyFont="1" applyFill="1" applyBorder="1" applyAlignment="1">
      <alignment horizontal="center" vertical="center"/>
      <protection/>
    </xf>
    <xf numFmtId="0" fontId="0" fillId="21" borderId="37" xfId="61" applyFont="1" applyFill="1" applyBorder="1" applyAlignment="1">
      <alignment horizontal="center" vertical="center"/>
      <protection/>
    </xf>
    <xf numFmtId="0" fontId="13" fillId="21" borderId="36" xfId="61" applyFont="1" applyFill="1" applyBorder="1" applyAlignment="1">
      <alignment horizontal="center" vertical="center"/>
      <protection/>
    </xf>
    <xf numFmtId="0" fontId="7" fillId="21" borderId="38" xfId="61" applyFont="1" applyFill="1" applyBorder="1" applyAlignment="1">
      <alignment horizontal="center" vertical="center" shrinkToFit="1"/>
      <protection/>
    </xf>
    <xf numFmtId="0" fontId="11" fillId="21" borderId="38" xfId="61" applyFont="1" applyFill="1" applyBorder="1" applyAlignment="1">
      <alignment horizontal="center" vertical="center" shrinkToFit="1"/>
      <protection/>
    </xf>
    <xf numFmtId="0" fontId="7" fillId="21" borderId="36" xfId="61" applyFont="1" applyFill="1" applyBorder="1" applyAlignment="1">
      <alignment horizontal="center" vertical="center" shrinkToFit="1"/>
      <protection/>
    </xf>
    <xf numFmtId="0" fontId="0" fillId="21" borderId="40" xfId="61" applyFill="1" applyBorder="1" applyAlignment="1">
      <alignment horizontal="center" vertical="center"/>
      <protection/>
    </xf>
    <xf numFmtId="0" fontId="11" fillId="21" borderId="38" xfId="61" applyFont="1" applyFill="1" applyBorder="1" applyAlignment="1">
      <alignment horizontal="center" vertical="center"/>
      <protection/>
    </xf>
    <xf numFmtId="0" fontId="11" fillId="21" borderId="36" xfId="61" applyFont="1" applyFill="1" applyBorder="1" applyAlignment="1">
      <alignment horizontal="center" vertical="center" shrinkToFit="1"/>
      <protection/>
    </xf>
    <xf numFmtId="0" fontId="0" fillId="21" borderId="17" xfId="61" applyFill="1" applyBorder="1" applyAlignment="1">
      <alignment horizontal="center" vertical="center"/>
      <protection/>
    </xf>
    <xf numFmtId="0" fontId="13" fillId="21" borderId="38" xfId="61" applyFont="1" applyFill="1" applyBorder="1" applyAlignment="1">
      <alignment horizontal="center" vertical="center"/>
      <protection/>
    </xf>
    <xf numFmtId="0" fontId="7" fillId="21" borderId="24" xfId="61" applyFont="1" applyFill="1" applyBorder="1" applyAlignment="1">
      <alignment horizontal="center" vertical="center"/>
      <protection/>
    </xf>
    <xf numFmtId="0" fontId="7" fillId="21" borderId="22" xfId="61" applyFont="1" applyFill="1" applyBorder="1" applyAlignment="1">
      <alignment horizontal="center" vertical="center"/>
      <protection/>
    </xf>
    <xf numFmtId="0" fontId="7" fillId="21" borderId="22" xfId="61" applyFont="1" applyFill="1" applyBorder="1" applyAlignment="1">
      <alignment horizontal="center" vertical="center" shrinkToFit="1"/>
      <protection/>
    </xf>
    <xf numFmtId="0" fontId="13" fillId="21" borderId="38" xfId="61" applyFont="1" applyFill="1" applyBorder="1" applyAlignment="1">
      <alignment horizontal="center" vertical="center" shrinkToFit="1"/>
      <protection/>
    </xf>
    <xf numFmtId="0" fontId="0" fillId="21" borderId="34" xfId="61" applyFont="1" applyFill="1" applyBorder="1" applyAlignment="1">
      <alignment horizontal="center" vertical="center"/>
      <protection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51" xfId="0" applyFill="1" applyBorder="1" applyAlignment="1">
      <alignment/>
    </xf>
    <xf numFmtId="0" fontId="10" fillId="24" borderId="44" xfId="0" applyFont="1" applyFill="1" applyBorder="1" applyAlignment="1">
      <alignment/>
    </xf>
    <xf numFmtId="0" fontId="10" fillId="24" borderId="47" xfId="0" applyFont="1" applyFill="1" applyBorder="1" applyAlignment="1">
      <alignment/>
    </xf>
    <xf numFmtId="0" fontId="10" fillId="24" borderId="45" xfId="0" applyFont="1" applyFill="1" applyBorder="1" applyAlignment="1">
      <alignment/>
    </xf>
    <xf numFmtId="0" fontId="10" fillId="24" borderId="49" xfId="0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10" fillId="24" borderId="50" xfId="0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10" fillId="24" borderId="52" xfId="0" applyFont="1" applyFill="1" applyBorder="1" applyAlignment="1">
      <alignment/>
    </xf>
    <xf numFmtId="0" fontId="10" fillId="24" borderId="53" xfId="0" applyFont="1" applyFill="1" applyBorder="1" applyAlignment="1">
      <alignment/>
    </xf>
    <xf numFmtId="0" fontId="7" fillId="24" borderId="49" xfId="0" applyFont="1" applyFill="1" applyBorder="1" applyAlignment="1">
      <alignment/>
    </xf>
    <xf numFmtId="0" fontId="6" fillId="24" borderId="54" xfId="0" applyNumberFormat="1" applyFont="1" applyFill="1" applyBorder="1" applyAlignment="1">
      <alignment horizontal="center" shrinkToFit="1"/>
    </xf>
    <xf numFmtId="0" fontId="6" fillId="24" borderId="55" xfId="0" applyNumberFormat="1" applyFont="1" applyFill="1" applyBorder="1" applyAlignment="1">
      <alignment horizontal="center" shrinkToFit="1"/>
    </xf>
    <xf numFmtId="0" fontId="6" fillId="24" borderId="56" xfId="0" applyNumberFormat="1" applyFont="1" applyFill="1" applyBorder="1" applyAlignment="1">
      <alignment horizontal="center" shrinkToFit="1"/>
    </xf>
    <xf numFmtId="0" fontId="6" fillId="24" borderId="55" xfId="0" applyNumberFormat="1" applyFont="1" applyFill="1" applyBorder="1" applyAlignment="1">
      <alignment horizontal="center" vertical="center" shrinkToFit="1"/>
    </xf>
    <xf numFmtId="0" fontId="6" fillId="24" borderId="57" xfId="0" applyNumberFormat="1" applyFont="1" applyFill="1" applyBorder="1" applyAlignment="1">
      <alignment horizontal="center" shrinkToFit="1"/>
    </xf>
    <xf numFmtId="0" fontId="6" fillId="24" borderId="58" xfId="0" applyNumberFormat="1" applyFont="1" applyFill="1" applyBorder="1" applyAlignment="1">
      <alignment horizontal="center" shrinkToFit="1"/>
    </xf>
    <xf numFmtId="0" fontId="6" fillId="24" borderId="59" xfId="0" applyNumberFormat="1" applyFont="1" applyFill="1" applyBorder="1" applyAlignment="1">
      <alignment horizontal="center" shrinkToFit="1"/>
    </xf>
    <xf numFmtId="0" fontId="10" fillId="24" borderId="60" xfId="0" applyFont="1" applyFill="1" applyBorder="1" applyAlignment="1">
      <alignment/>
    </xf>
    <xf numFmtId="0" fontId="10" fillId="24" borderId="61" xfId="0" applyFont="1" applyFill="1" applyBorder="1" applyAlignment="1">
      <alignment/>
    </xf>
    <xf numFmtId="0" fontId="10" fillId="24" borderId="62" xfId="0" applyFont="1" applyFill="1" applyBorder="1" applyAlignment="1">
      <alignment/>
    </xf>
    <xf numFmtId="0" fontId="10" fillId="24" borderId="62" xfId="0" applyFont="1" applyFill="1" applyBorder="1" applyAlignment="1">
      <alignment horizontal="center"/>
    </xf>
    <xf numFmtId="0" fontId="10" fillId="24" borderId="63" xfId="0" applyFont="1" applyFill="1" applyBorder="1" applyAlignment="1">
      <alignment/>
    </xf>
    <xf numFmtId="0" fontId="10" fillId="24" borderId="40" xfId="0" applyFont="1" applyFill="1" applyBorder="1" applyAlignment="1">
      <alignment/>
    </xf>
    <xf numFmtId="0" fontId="10" fillId="24" borderId="64" xfId="0" applyFont="1" applyFill="1" applyBorder="1" applyAlignment="1">
      <alignment/>
    </xf>
    <xf numFmtId="0" fontId="10" fillId="24" borderId="65" xfId="0" applyFont="1" applyFill="1" applyBorder="1" applyAlignment="1">
      <alignment/>
    </xf>
    <xf numFmtId="0" fontId="10" fillId="24" borderId="66" xfId="0" applyFont="1" applyFill="1" applyBorder="1" applyAlignment="1">
      <alignment/>
    </xf>
    <xf numFmtId="0" fontId="10" fillId="24" borderId="31" xfId="0" applyFont="1" applyFill="1" applyBorder="1" applyAlignment="1">
      <alignment/>
    </xf>
    <xf numFmtId="0" fontId="10" fillId="24" borderId="67" xfId="0" applyFont="1" applyFill="1" applyBorder="1" applyAlignment="1">
      <alignment/>
    </xf>
    <xf numFmtId="0" fontId="0" fillId="24" borderId="68" xfId="0" applyFill="1" applyBorder="1" applyAlignment="1">
      <alignment/>
    </xf>
    <xf numFmtId="0" fontId="10" fillId="24" borderId="69" xfId="0" applyFont="1" applyFill="1" applyBorder="1" applyAlignment="1">
      <alignment/>
    </xf>
    <xf numFmtId="0" fontId="10" fillId="24" borderId="70" xfId="0" applyFont="1" applyFill="1" applyBorder="1" applyAlignment="1">
      <alignment/>
    </xf>
    <xf numFmtId="0" fontId="10" fillId="24" borderId="71" xfId="0" applyFont="1" applyFill="1" applyBorder="1" applyAlignment="1">
      <alignment/>
    </xf>
    <xf numFmtId="0" fontId="10" fillId="24" borderId="72" xfId="0" applyFont="1" applyFill="1" applyBorder="1" applyAlignment="1">
      <alignment/>
    </xf>
    <xf numFmtId="0" fontId="10" fillId="24" borderId="73" xfId="0" applyFont="1" applyFill="1" applyBorder="1" applyAlignment="1">
      <alignment/>
    </xf>
    <xf numFmtId="0" fontId="0" fillId="24" borderId="66" xfId="0" applyFill="1" applyBorder="1" applyAlignment="1">
      <alignment/>
    </xf>
    <xf numFmtId="0" fontId="0" fillId="24" borderId="74" xfId="0" applyFill="1" applyBorder="1" applyAlignment="1">
      <alignment/>
    </xf>
    <xf numFmtId="0" fontId="0" fillId="24" borderId="75" xfId="0" applyFill="1" applyBorder="1" applyAlignment="1">
      <alignment/>
    </xf>
    <xf numFmtId="0" fontId="0" fillId="24" borderId="65" xfId="0" applyFill="1" applyBorder="1" applyAlignment="1">
      <alignment/>
    </xf>
    <xf numFmtId="0" fontId="0" fillId="24" borderId="67" xfId="0" applyFill="1" applyBorder="1" applyAlignment="1">
      <alignment/>
    </xf>
    <xf numFmtId="0" fontId="6" fillId="24" borderId="76" xfId="0" applyNumberFormat="1" applyFont="1" applyFill="1" applyBorder="1" applyAlignment="1">
      <alignment horizontal="center" shrinkToFit="1"/>
    </xf>
    <xf numFmtId="0" fontId="6" fillId="24" borderId="77" xfId="0" applyNumberFormat="1" applyFont="1" applyFill="1" applyBorder="1" applyAlignment="1">
      <alignment horizontal="center" shrinkToFit="1"/>
    </xf>
    <xf numFmtId="0" fontId="6" fillId="24" borderId="54" xfId="0" applyNumberFormat="1" applyFont="1" applyFill="1" applyBorder="1" applyAlignment="1">
      <alignment horizontal="center" vertical="center" shrinkToFit="1"/>
    </xf>
    <xf numFmtId="0" fontId="6" fillId="24" borderId="78" xfId="0" applyNumberFormat="1" applyFont="1" applyFill="1" applyBorder="1" applyAlignment="1">
      <alignment horizontal="center" vertical="center" shrinkToFit="1"/>
    </xf>
    <xf numFmtId="0" fontId="6" fillId="24" borderId="79" xfId="0" applyNumberFormat="1" applyFont="1" applyFill="1" applyBorder="1" applyAlignment="1">
      <alignment horizontal="center" vertical="center" shrinkToFit="1"/>
    </xf>
    <xf numFmtId="0" fontId="6" fillId="24" borderId="80" xfId="0" applyNumberFormat="1" applyFont="1" applyFill="1" applyBorder="1" applyAlignment="1">
      <alignment horizontal="center" vertical="center" shrinkToFit="1"/>
    </xf>
    <xf numFmtId="0" fontId="6" fillId="24" borderId="81" xfId="0" applyNumberFormat="1" applyFont="1" applyFill="1" applyBorder="1" applyAlignment="1">
      <alignment horizontal="center" shrinkToFit="1"/>
    </xf>
    <xf numFmtId="0" fontId="6" fillId="24" borderId="82" xfId="0" applyNumberFormat="1" applyFont="1" applyFill="1" applyBorder="1" applyAlignment="1">
      <alignment horizontal="center" shrinkToFit="1"/>
    </xf>
    <xf numFmtId="0" fontId="5" fillId="21" borderId="0" xfId="0" applyNumberFormat="1" applyFont="1" applyFill="1" applyAlignment="1">
      <alignment horizontal="center" shrinkToFit="1"/>
    </xf>
    <xf numFmtId="0" fontId="6" fillId="24" borderId="54" xfId="0" applyNumberFormat="1" applyFont="1" applyFill="1" applyBorder="1" applyAlignment="1">
      <alignment horizontal="center" vertical="center" wrapText="1"/>
    </xf>
    <xf numFmtId="0" fontId="6" fillId="24" borderId="55" xfId="0" applyNumberFormat="1" applyFont="1" applyFill="1" applyBorder="1" applyAlignment="1">
      <alignment horizontal="center" vertical="center" wrapText="1"/>
    </xf>
    <xf numFmtId="0" fontId="6" fillId="24" borderId="54" xfId="0" applyNumberFormat="1" applyFont="1" applyFill="1" applyBorder="1" applyAlignment="1">
      <alignment horizontal="center" vertical="center" wrapText="1" shrinkToFit="1"/>
    </xf>
    <xf numFmtId="0" fontId="6" fillId="24" borderId="55" xfId="0" applyNumberFormat="1" applyFont="1" applyFill="1" applyBorder="1" applyAlignment="1">
      <alignment horizontal="center" vertical="center" wrapText="1" shrinkToFit="1"/>
    </xf>
    <xf numFmtId="0" fontId="6" fillId="24" borderId="78" xfId="0" applyFont="1" applyFill="1" applyBorder="1" applyAlignment="1">
      <alignment horizontal="center" vertical="center" shrinkToFit="1"/>
    </xf>
    <xf numFmtId="0" fontId="6" fillId="24" borderId="79" xfId="0" applyFont="1" applyFill="1" applyBorder="1" applyAlignment="1">
      <alignment horizontal="center" vertical="center" shrinkToFit="1"/>
    </xf>
    <xf numFmtId="0" fontId="6" fillId="24" borderId="57" xfId="0" applyFont="1" applyFill="1" applyBorder="1" applyAlignment="1">
      <alignment horizontal="center" shrinkToFit="1"/>
    </xf>
    <xf numFmtId="0" fontId="6" fillId="24" borderId="58" xfId="0" applyFont="1" applyFill="1" applyBorder="1" applyAlignment="1">
      <alignment horizontal="center" shrinkToFit="1"/>
    </xf>
    <xf numFmtId="0" fontId="6" fillId="24" borderId="81" xfId="0" applyFont="1" applyFill="1" applyBorder="1" applyAlignment="1">
      <alignment horizontal="center" shrinkToFit="1"/>
    </xf>
    <xf numFmtId="0" fontId="6" fillId="24" borderId="59" xfId="0" applyFont="1" applyFill="1" applyBorder="1" applyAlignment="1">
      <alignment horizontal="center" shrinkToFit="1"/>
    </xf>
    <xf numFmtId="0" fontId="6" fillId="24" borderId="56" xfId="0" applyFont="1" applyFill="1" applyBorder="1" applyAlignment="1">
      <alignment horizontal="center" shrinkToFit="1"/>
    </xf>
    <xf numFmtId="0" fontId="6" fillId="24" borderId="82" xfId="0" applyFont="1" applyFill="1" applyBorder="1" applyAlignment="1">
      <alignment horizontal="center" shrinkToFit="1"/>
    </xf>
    <xf numFmtId="180" fontId="6" fillId="24" borderId="54" xfId="0" applyNumberFormat="1" applyFont="1" applyFill="1" applyBorder="1" applyAlignment="1">
      <alignment horizontal="center" shrinkToFit="1"/>
    </xf>
    <xf numFmtId="180" fontId="6" fillId="24" borderId="55" xfId="0" applyNumberFormat="1" applyFont="1" applyFill="1" applyBorder="1" applyAlignment="1">
      <alignment horizontal="center" shrinkToFit="1"/>
    </xf>
    <xf numFmtId="0" fontId="6" fillId="24" borderId="54" xfId="0" applyFont="1" applyFill="1" applyBorder="1" applyAlignment="1">
      <alignment horizontal="center" shrinkToFit="1"/>
    </xf>
    <xf numFmtId="0" fontId="6" fillId="24" borderId="55" xfId="0" applyFont="1" applyFill="1" applyBorder="1" applyAlignment="1">
      <alignment horizontal="center" shrinkToFit="1"/>
    </xf>
    <xf numFmtId="49" fontId="6" fillId="24" borderId="76" xfId="0" applyNumberFormat="1" applyFont="1" applyFill="1" applyBorder="1" applyAlignment="1">
      <alignment horizontal="center" shrinkToFit="1"/>
    </xf>
    <xf numFmtId="49" fontId="6" fillId="24" borderId="77" xfId="0" applyNumberFormat="1" applyFont="1" applyFill="1" applyBorder="1" applyAlignment="1">
      <alignment horizontal="center" shrinkToFit="1"/>
    </xf>
    <xf numFmtId="0" fontId="6" fillId="24" borderId="76" xfId="0" applyFont="1" applyFill="1" applyBorder="1" applyAlignment="1">
      <alignment horizontal="center" shrinkToFit="1"/>
    </xf>
    <xf numFmtId="0" fontId="6" fillId="24" borderId="77" xfId="0" applyFont="1" applyFill="1" applyBorder="1" applyAlignment="1">
      <alignment horizontal="center" shrinkToFit="1"/>
    </xf>
    <xf numFmtId="0" fontId="6" fillId="24" borderId="54" xfId="0" applyFont="1" applyFill="1" applyBorder="1" applyAlignment="1">
      <alignment horizontal="center" vertical="center" shrinkToFit="1"/>
    </xf>
    <xf numFmtId="0" fontId="6" fillId="24" borderId="55" xfId="0" applyFont="1" applyFill="1" applyBorder="1" applyAlignment="1">
      <alignment horizontal="center" vertical="center" shrinkToFit="1"/>
    </xf>
    <xf numFmtId="0" fontId="6" fillId="24" borderId="80" xfId="0" applyFont="1" applyFill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5" fillId="24" borderId="0" xfId="0" applyNumberFormat="1" applyFont="1" applyFill="1" applyAlignment="1">
      <alignment horizontal="center" shrinkToFit="1"/>
    </xf>
    <xf numFmtId="0" fontId="7" fillId="24" borderId="23" xfId="0" applyFont="1" applyFill="1" applyBorder="1" applyAlignment="1">
      <alignment horizontal="center" vertical="top" textRotation="255"/>
    </xf>
    <xf numFmtId="0" fontId="7" fillId="24" borderId="21" xfId="0" applyFont="1" applyFill="1" applyBorder="1" applyAlignment="1">
      <alignment horizontal="center" vertical="top" textRotation="255"/>
    </xf>
    <xf numFmtId="0" fontId="7" fillId="24" borderId="20" xfId="0" applyFont="1" applyFill="1" applyBorder="1" applyAlignment="1">
      <alignment horizontal="center" vertical="top" textRotation="255"/>
    </xf>
    <xf numFmtId="0" fontId="7" fillId="24" borderId="19" xfId="0" applyFont="1" applyFill="1" applyBorder="1" applyAlignment="1">
      <alignment horizontal="center" vertical="top" textRotation="255"/>
    </xf>
    <xf numFmtId="0" fontId="7" fillId="24" borderId="24" xfId="0" applyFont="1" applyFill="1" applyBorder="1" applyAlignment="1">
      <alignment horizontal="center" vertical="top" textRotation="255"/>
    </xf>
    <xf numFmtId="0" fontId="7" fillId="24" borderId="22" xfId="0" applyFont="1" applyFill="1" applyBorder="1" applyAlignment="1">
      <alignment horizontal="center" vertical="top" textRotation="255"/>
    </xf>
    <xf numFmtId="0" fontId="10" fillId="24" borderId="0" xfId="0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13" fillId="24" borderId="23" xfId="0" applyFont="1" applyFill="1" applyBorder="1" applyAlignment="1">
      <alignment horizontal="center" vertical="top" textRotation="255"/>
    </xf>
    <xf numFmtId="0" fontId="13" fillId="24" borderId="21" xfId="0" applyFont="1" applyFill="1" applyBorder="1" applyAlignment="1">
      <alignment horizontal="center" vertical="top" textRotation="255"/>
    </xf>
    <xf numFmtId="0" fontId="13" fillId="24" borderId="20" xfId="0" applyFont="1" applyFill="1" applyBorder="1" applyAlignment="1">
      <alignment horizontal="center" vertical="top" textRotation="255"/>
    </xf>
    <xf numFmtId="0" fontId="13" fillId="24" borderId="19" xfId="0" applyFont="1" applyFill="1" applyBorder="1" applyAlignment="1">
      <alignment horizontal="center" vertical="top" textRotation="255"/>
    </xf>
    <xf numFmtId="0" fontId="13" fillId="24" borderId="24" xfId="0" applyFont="1" applyFill="1" applyBorder="1" applyAlignment="1">
      <alignment horizontal="center" vertical="top" textRotation="255"/>
    </xf>
    <xf numFmtId="0" fontId="13" fillId="24" borderId="22" xfId="0" applyFont="1" applyFill="1" applyBorder="1" applyAlignment="1">
      <alignment horizontal="center" vertical="top" textRotation="255"/>
    </xf>
    <xf numFmtId="0" fontId="11" fillId="24" borderId="23" xfId="0" applyFont="1" applyFill="1" applyBorder="1" applyAlignment="1">
      <alignment horizontal="center" vertical="top" textRotation="255"/>
    </xf>
    <xf numFmtId="0" fontId="11" fillId="24" borderId="21" xfId="0" applyFont="1" applyFill="1" applyBorder="1" applyAlignment="1">
      <alignment horizontal="center" vertical="top" textRotation="255"/>
    </xf>
    <xf numFmtId="0" fontId="11" fillId="24" borderId="20" xfId="0" applyFont="1" applyFill="1" applyBorder="1" applyAlignment="1">
      <alignment horizontal="center" vertical="top" textRotation="255"/>
    </xf>
    <xf numFmtId="0" fontId="11" fillId="24" borderId="19" xfId="0" applyFont="1" applyFill="1" applyBorder="1" applyAlignment="1">
      <alignment horizontal="center" vertical="top" textRotation="255"/>
    </xf>
    <xf numFmtId="0" fontId="11" fillId="24" borderId="24" xfId="0" applyFont="1" applyFill="1" applyBorder="1" applyAlignment="1">
      <alignment horizontal="center" vertical="top" textRotation="255"/>
    </xf>
    <xf numFmtId="0" fontId="11" fillId="24" borderId="22" xfId="0" applyFont="1" applyFill="1" applyBorder="1" applyAlignment="1">
      <alignment horizontal="center" vertical="top" textRotation="255"/>
    </xf>
    <xf numFmtId="0" fontId="12" fillId="24" borderId="23" xfId="0" applyFont="1" applyFill="1" applyBorder="1" applyAlignment="1">
      <alignment horizontal="center" vertical="top" textRotation="255" wrapText="1"/>
    </xf>
    <xf numFmtId="0" fontId="12" fillId="24" borderId="21" xfId="0" applyFont="1" applyFill="1" applyBorder="1" applyAlignment="1">
      <alignment horizontal="center" vertical="top" textRotation="255" wrapText="1"/>
    </xf>
    <xf numFmtId="0" fontId="12" fillId="24" borderId="20" xfId="0" applyFont="1" applyFill="1" applyBorder="1" applyAlignment="1">
      <alignment horizontal="center" vertical="top" textRotation="255" wrapText="1"/>
    </xf>
    <xf numFmtId="0" fontId="12" fillId="24" borderId="19" xfId="0" applyFont="1" applyFill="1" applyBorder="1" applyAlignment="1">
      <alignment horizontal="center" vertical="top" textRotation="255" wrapText="1"/>
    </xf>
    <xf numFmtId="0" fontId="12" fillId="24" borderId="24" xfId="0" applyFont="1" applyFill="1" applyBorder="1" applyAlignment="1">
      <alignment horizontal="center" vertical="top" textRotation="255" wrapText="1"/>
    </xf>
    <xf numFmtId="0" fontId="12" fillId="24" borderId="22" xfId="0" applyFont="1" applyFill="1" applyBorder="1" applyAlignment="1">
      <alignment horizontal="center" vertical="top" textRotation="255" wrapText="1"/>
    </xf>
    <xf numFmtId="0" fontId="1" fillId="24" borderId="23" xfId="0" applyFont="1" applyFill="1" applyBorder="1" applyAlignment="1">
      <alignment horizontal="center" vertical="top" textRotation="255"/>
    </xf>
    <xf numFmtId="0" fontId="1" fillId="24" borderId="21" xfId="0" applyFont="1" applyFill="1" applyBorder="1" applyAlignment="1">
      <alignment horizontal="center" vertical="top" textRotation="255"/>
    </xf>
    <xf numFmtId="0" fontId="1" fillId="24" borderId="20" xfId="0" applyFont="1" applyFill="1" applyBorder="1" applyAlignment="1">
      <alignment horizontal="center" vertical="top" textRotation="255"/>
    </xf>
    <xf numFmtId="0" fontId="1" fillId="24" borderId="19" xfId="0" applyFont="1" applyFill="1" applyBorder="1" applyAlignment="1">
      <alignment horizontal="center" vertical="top" textRotation="255"/>
    </xf>
    <xf numFmtId="0" fontId="1" fillId="24" borderId="24" xfId="0" applyFont="1" applyFill="1" applyBorder="1" applyAlignment="1">
      <alignment horizontal="center" vertical="top" textRotation="255"/>
    </xf>
    <xf numFmtId="0" fontId="1" fillId="24" borderId="22" xfId="0" applyFont="1" applyFill="1" applyBorder="1" applyAlignment="1">
      <alignment horizontal="center" vertical="top" textRotation="255"/>
    </xf>
    <xf numFmtId="0" fontId="12" fillId="24" borderId="0" xfId="0" applyFont="1" applyFill="1" applyAlignment="1">
      <alignment horizontal="center" vertical="top" wrapText="1"/>
    </xf>
    <xf numFmtId="0" fontId="12" fillId="24" borderId="0" xfId="0" applyFont="1" applyFill="1" applyAlignment="1">
      <alignment horizontal="center" vertical="top"/>
    </xf>
    <xf numFmtId="0" fontId="11" fillId="24" borderId="23" xfId="0" applyFont="1" applyFill="1" applyBorder="1" applyAlignment="1">
      <alignment horizontal="center" vertical="top" textRotation="255" wrapText="1"/>
    </xf>
    <xf numFmtId="0" fontId="11" fillId="24" borderId="21" xfId="0" applyFont="1" applyFill="1" applyBorder="1" applyAlignment="1">
      <alignment horizontal="center" vertical="top" textRotation="255" wrapText="1"/>
    </xf>
    <xf numFmtId="0" fontId="11" fillId="24" borderId="20" xfId="0" applyFont="1" applyFill="1" applyBorder="1" applyAlignment="1">
      <alignment horizontal="center" vertical="top" textRotation="255" wrapText="1"/>
    </xf>
    <xf numFmtId="0" fontId="11" fillId="24" borderId="19" xfId="0" applyFont="1" applyFill="1" applyBorder="1" applyAlignment="1">
      <alignment horizontal="center" vertical="top" textRotation="255" wrapText="1"/>
    </xf>
    <xf numFmtId="0" fontId="11" fillId="24" borderId="24" xfId="0" applyFont="1" applyFill="1" applyBorder="1" applyAlignment="1">
      <alignment horizontal="center" vertical="top" textRotation="255" wrapText="1"/>
    </xf>
    <xf numFmtId="0" fontId="11" fillId="24" borderId="22" xfId="0" applyFont="1" applyFill="1" applyBorder="1" applyAlignment="1">
      <alignment horizontal="center" vertical="top" textRotation="255" wrapText="1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/>
    </xf>
    <xf numFmtId="0" fontId="13" fillId="24" borderId="23" xfId="0" applyFont="1" applyFill="1" applyBorder="1" applyAlignment="1">
      <alignment horizontal="center" vertical="top" textRotation="255" wrapText="1"/>
    </xf>
    <xf numFmtId="0" fontId="13" fillId="24" borderId="21" xfId="0" applyFont="1" applyFill="1" applyBorder="1" applyAlignment="1">
      <alignment horizontal="center" vertical="top" textRotation="255" wrapText="1"/>
    </xf>
    <xf numFmtId="0" fontId="13" fillId="24" borderId="20" xfId="0" applyFont="1" applyFill="1" applyBorder="1" applyAlignment="1">
      <alignment horizontal="center" vertical="top" textRotation="255" wrapText="1"/>
    </xf>
    <xf numFmtId="0" fontId="13" fillId="24" borderId="19" xfId="0" applyFont="1" applyFill="1" applyBorder="1" applyAlignment="1">
      <alignment horizontal="center" vertical="top" textRotation="255" wrapText="1"/>
    </xf>
    <xf numFmtId="0" fontId="13" fillId="24" borderId="24" xfId="0" applyFont="1" applyFill="1" applyBorder="1" applyAlignment="1">
      <alignment horizontal="center" vertical="top" textRotation="255" wrapText="1"/>
    </xf>
    <xf numFmtId="0" fontId="13" fillId="24" borderId="22" xfId="0" applyFont="1" applyFill="1" applyBorder="1" applyAlignment="1">
      <alignment horizontal="center" vertical="top" textRotation="255" wrapText="1"/>
    </xf>
    <xf numFmtId="0" fontId="9" fillId="24" borderId="83" xfId="0" applyFont="1" applyFill="1" applyBorder="1" applyAlignment="1">
      <alignment horizontal="center" vertical="center" shrinkToFit="1"/>
    </xf>
    <xf numFmtId="0" fontId="9" fillId="24" borderId="30" xfId="0" applyFont="1" applyFill="1" applyBorder="1" applyAlignment="1">
      <alignment horizontal="center" vertical="center" shrinkToFit="1"/>
    </xf>
    <xf numFmtId="0" fontId="9" fillId="24" borderId="84" xfId="0" applyFont="1" applyFill="1" applyBorder="1" applyAlignment="1">
      <alignment horizontal="center" vertical="center" shrinkToFit="1"/>
    </xf>
    <xf numFmtId="0" fontId="9" fillId="24" borderId="85" xfId="0" applyFont="1" applyFill="1" applyBorder="1" applyAlignment="1">
      <alignment horizontal="center" vertical="center" shrinkToFit="1"/>
    </xf>
    <xf numFmtId="0" fontId="9" fillId="24" borderId="86" xfId="0" applyFont="1" applyFill="1" applyBorder="1" applyAlignment="1">
      <alignment horizontal="center" vertical="center" shrinkToFit="1"/>
    </xf>
    <xf numFmtId="0" fontId="9" fillId="24" borderId="8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top" textRotation="255" wrapText="1"/>
    </xf>
    <xf numFmtId="0" fontId="0" fillId="24" borderId="0" xfId="0" applyFill="1" applyAlignment="1">
      <alignment horizontal="center"/>
    </xf>
    <xf numFmtId="0" fontId="32" fillId="24" borderId="23" xfId="0" applyFont="1" applyFill="1" applyBorder="1" applyAlignment="1">
      <alignment horizontal="center" vertical="top" textRotation="255"/>
    </xf>
    <xf numFmtId="0" fontId="32" fillId="24" borderId="21" xfId="0" applyFont="1" applyFill="1" applyBorder="1" applyAlignment="1">
      <alignment horizontal="center" vertical="top" textRotation="255"/>
    </xf>
    <xf numFmtId="0" fontId="32" fillId="24" borderId="20" xfId="0" applyFont="1" applyFill="1" applyBorder="1" applyAlignment="1">
      <alignment horizontal="center" vertical="top" textRotation="255"/>
    </xf>
    <xf numFmtId="0" fontId="32" fillId="24" borderId="19" xfId="0" applyFont="1" applyFill="1" applyBorder="1" applyAlignment="1">
      <alignment horizontal="center" vertical="top" textRotation="255"/>
    </xf>
    <xf numFmtId="0" fontId="32" fillId="24" borderId="24" xfId="0" applyFont="1" applyFill="1" applyBorder="1" applyAlignment="1">
      <alignment horizontal="center" vertical="top" textRotation="255"/>
    </xf>
    <xf numFmtId="0" fontId="32" fillId="24" borderId="22" xfId="0" applyFont="1" applyFill="1" applyBorder="1" applyAlignment="1">
      <alignment horizontal="center" vertical="top" textRotation="255"/>
    </xf>
    <xf numFmtId="0" fontId="13" fillId="24" borderId="23" xfId="0" applyFont="1" applyFill="1" applyBorder="1" applyAlignment="1">
      <alignment horizontal="center" vertical="top" textRotation="255" shrinkToFit="1"/>
    </xf>
    <xf numFmtId="0" fontId="13" fillId="24" borderId="21" xfId="0" applyFont="1" applyFill="1" applyBorder="1" applyAlignment="1">
      <alignment horizontal="center" vertical="top" textRotation="255" shrinkToFit="1"/>
    </xf>
    <xf numFmtId="0" fontId="13" fillId="24" borderId="20" xfId="0" applyFont="1" applyFill="1" applyBorder="1" applyAlignment="1">
      <alignment horizontal="center" vertical="top" textRotation="255" shrinkToFit="1"/>
    </xf>
    <xf numFmtId="0" fontId="13" fillId="24" borderId="19" xfId="0" applyFont="1" applyFill="1" applyBorder="1" applyAlignment="1">
      <alignment horizontal="center" vertical="top" textRotation="255" shrinkToFit="1"/>
    </xf>
    <xf numFmtId="0" fontId="13" fillId="24" borderId="24" xfId="0" applyFont="1" applyFill="1" applyBorder="1" applyAlignment="1">
      <alignment horizontal="center" vertical="top" textRotation="255" shrinkToFit="1"/>
    </xf>
    <xf numFmtId="0" fontId="13" fillId="24" borderId="22" xfId="0" applyFont="1" applyFill="1" applyBorder="1" applyAlignment="1">
      <alignment horizontal="center" vertical="top" textRotation="255" shrinkToFit="1"/>
    </xf>
    <xf numFmtId="0" fontId="11" fillId="24" borderId="0" xfId="0" applyFont="1" applyFill="1" applyAlignment="1">
      <alignment horizontal="center" vertical="top" textRotation="255"/>
    </xf>
    <xf numFmtId="0" fontId="11" fillId="24" borderId="0" xfId="0" applyFont="1" applyFill="1" applyAlignment="1">
      <alignment/>
    </xf>
    <xf numFmtId="0" fontId="12" fillId="24" borderId="23" xfId="0" applyFont="1" applyFill="1" applyBorder="1" applyAlignment="1">
      <alignment horizontal="center" vertical="top" textRotation="255"/>
    </xf>
    <xf numFmtId="0" fontId="12" fillId="24" borderId="21" xfId="0" applyFont="1" applyFill="1" applyBorder="1" applyAlignment="1">
      <alignment horizontal="center" vertical="top" textRotation="255"/>
    </xf>
    <xf numFmtId="0" fontId="12" fillId="24" borderId="20" xfId="0" applyFont="1" applyFill="1" applyBorder="1" applyAlignment="1">
      <alignment horizontal="center" vertical="top" textRotation="255"/>
    </xf>
    <xf numFmtId="0" fontId="12" fillId="24" borderId="19" xfId="0" applyFont="1" applyFill="1" applyBorder="1" applyAlignment="1">
      <alignment horizontal="center" vertical="top" textRotation="255"/>
    </xf>
    <xf numFmtId="0" fontId="12" fillId="24" borderId="24" xfId="0" applyFont="1" applyFill="1" applyBorder="1" applyAlignment="1">
      <alignment horizontal="center" vertical="top" textRotation="255"/>
    </xf>
    <xf numFmtId="0" fontId="12" fillId="24" borderId="22" xfId="0" applyFont="1" applyFill="1" applyBorder="1" applyAlignment="1">
      <alignment horizontal="center" vertical="top" textRotation="255"/>
    </xf>
    <xf numFmtId="0" fontId="0" fillId="24" borderId="0" xfId="0" applyFill="1" applyBorder="1" applyAlignment="1">
      <alignment horizontal="center"/>
    </xf>
    <xf numFmtId="0" fontId="9" fillId="24" borderId="83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84" xfId="0" applyFont="1" applyFill="1" applyBorder="1" applyAlignment="1">
      <alignment horizontal="center" vertical="center"/>
    </xf>
    <xf numFmtId="0" fontId="9" fillId="24" borderId="85" xfId="0" applyFont="1" applyFill="1" applyBorder="1" applyAlignment="1">
      <alignment horizontal="center" vertical="center"/>
    </xf>
    <xf numFmtId="0" fontId="9" fillId="24" borderId="86" xfId="0" applyFont="1" applyFill="1" applyBorder="1" applyAlignment="1">
      <alignment horizontal="center" vertical="center"/>
    </xf>
    <xf numFmtId="0" fontId="9" fillId="24" borderId="87" xfId="0" applyFont="1" applyFill="1" applyBorder="1" applyAlignment="1">
      <alignment horizontal="center" vertical="center"/>
    </xf>
    <xf numFmtId="0" fontId="0" fillId="4" borderId="39" xfId="61" applyFill="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35" xfId="61" applyBorder="1" applyAlignment="1">
      <alignment horizontal="center" vertical="center"/>
      <protection/>
    </xf>
    <xf numFmtId="0" fontId="0" fillId="0" borderId="88" xfId="6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0" fontId="0" fillId="0" borderId="89" xfId="61" applyBorder="1" applyAlignment="1">
      <alignment horizontal="center" vertical="center"/>
      <protection/>
    </xf>
    <xf numFmtId="0" fontId="0" fillId="11" borderId="39" xfId="61" applyFont="1" applyFill="1" applyBorder="1" applyAlignment="1">
      <alignment horizontal="center" vertical="center"/>
      <protection/>
    </xf>
    <xf numFmtId="0" fontId="0" fillId="11" borderId="39" xfId="61" applyFill="1" applyBorder="1" applyAlignment="1">
      <alignment horizontal="center" vertical="center"/>
      <protection/>
    </xf>
    <xf numFmtId="0" fontId="7" fillId="21" borderId="36" xfId="61" applyFont="1" applyFill="1" applyBorder="1" applyAlignment="1">
      <alignment horizontal="center" vertical="center"/>
      <protection/>
    </xf>
    <xf numFmtId="0" fontId="7" fillId="21" borderId="37" xfId="61" applyFont="1" applyFill="1" applyBorder="1" applyAlignment="1">
      <alignment horizontal="center" vertical="center"/>
      <protection/>
    </xf>
    <xf numFmtId="0" fontId="7" fillId="21" borderId="38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６回淡路試合スケ（予定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4">
      <selection activeCell="S17" sqref="S17"/>
    </sheetView>
  </sheetViews>
  <sheetFormatPr defaultColWidth="13.625" defaultRowHeight="36.75" customHeight="1"/>
  <cols>
    <col min="1" max="1" width="10.625" style="20" customWidth="1"/>
    <col min="2" max="21" width="4.75390625" style="20" customWidth="1"/>
    <col min="22" max="16384" width="13.625" style="20" customWidth="1"/>
  </cols>
  <sheetData>
    <row r="1" spans="1:12" ht="16.5" customHeight="1">
      <c r="A1" s="186" t="s">
        <v>78</v>
      </c>
      <c r="B1" s="186"/>
      <c r="C1" s="186"/>
      <c r="D1" s="186"/>
      <c r="E1" s="186"/>
      <c r="F1" s="186"/>
      <c r="G1" s="186"/>
      <c r="H1" s="186"/>
      <c r="I1" s="186"/>
      <c r="J1" s="84"/>
      <c r="K1" s="84"/>
      <c r="L1" s="84"/>
    </row>
    <row r="2" spans="1:21" ht="16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5" ht="16.5" customHeight="1" thickBot="1">
      <c r="A3" s="31" t="s">
        <v>21</v>
      </c>
      <c r="B3" s="32"/>
      <c r="C3" s="21"/>
      <c r="D3" s="21"/>
      <c r="E3" s="21"/>
    </row>
    <row r="4" spans="1:18" ht="16.5" customHeight="1" thickBot="1">
      <c r="A4" s="22"/>
      <c r="B4" s="181" t="s">
        <v>62</v>
      </c>
      <c r="C4" s="182"/>
      <c r="D4" s="183"/>
      <c r="E4" s="181" t="s">
        <v>83</v>
      </c>
      <c r="F4" s="182"/>
      <c r="G4" s="183"/>
      <c r="H4" s="181" t="s">
        <v>60</v>
      </c>
      <c r="I4" s="182"/>
      <c r="J4" s="183"/>
      <c r="K4" s="181" t="s">
        <v>56</v>
      </c>
      <c r="L4" s="182"/>
      <c r="M4" s="182"/>
      <c r="N4" s="23" t="s">
        <v>0</v>
      </c>
      <c r="O4" s="23" t="s">
        <v>1</v>
      </c>
      <c r="P4" s="23" t="s">
        <v>2</v>
      </c>
      <c r="Q4" s="23" t="s">
        <v>3</v>
      </c>
      <c r="R4" s="23" t="s">
        <v>4</v>
      </c>
    </row>
    <row r="5" spans="1:18" ht="16.5" customHeight="1" thickBot="1">
      <c r="A5" s="180" t="str">
        <f>B4</f>
        <v>リバースＦＣ</v>
      </c>
      <c r="B5" s="153"/>
      <c r="C5" s="154"/>
      <c r="D5" s="184"/>
      <c r="E5" s="18">
        <v>2</v>
      </c>
      <c r="F5" s="24" t="s">
        <v>7</v>
      </c>
      <c r="G5" s="25">
        <v>0</v>
      </c>
      <c r="H5" s="18">
        <v>1</v>
      </c>
      <c r="I5" s="24" t="s">
        <v>7</v>
      </c>
      <c r="J5" s="25">
        <v>0</v>
      </c>
      <c r="K5" s="18">
        <v>2</v>
      </c>
      <c r="L5" s="24" t="s">
        <v>7</v>
      </c>
      <c r="M5" s="25">
        <v>0</v>
      </c>
      <c r="N5" s="149">
        <f>L6+I6+F6</f>
        <v>9</v>
      </c>
      <c r="O5" s="149">
        <f>SUM(E5,H5,K5)</f>
        <v>5</v>
      </c>
      <c r="P5" s="149">
        <f>SUM(G5,J5,M5)</f>
        <v>0</v>
      </c>
      <c r="Q5" s="178">
        <f>O5-P5</f>
        <v>5</v>
      </c>
      <c r="R5" s="178">
        <v>1</v>
      </c>
    </row>
    <row r="6" spans="1:18" ht="16.5" customHeight="1" thickBot="1">
      <c r="A6" s="152"/>
      <c r="B6" s="155"/>
      <c r="C6" s="151"/>
      <c r="D6" s="185"/>
      <c r="E6" s="27" t="s">
        <v>5</v>
      </c>
      <c r="F6" s="22">
        <v>3</v>
      </c>
      <c r="G6" s="28"/>
      <c r="H6" s="27" t="s">
        <v>5</v>
      </c>
      <c r="I6" s="22">
        <v>3</v>
      </c>
      <c r="J6" s="28"/>
      <c r="K6" s="27" t="s">
        <v>5</v>
      </c>
      <c r="L6" s="22">
        <v>3</v>
      </c>
      <c r="M6" s="28"/>
      <c r="N6" s="150"/>
      <c r="O6" s="150"/>
      <c r="P6" s="150"/>
      <c r="Q6" s="179"/>
      <c r="R6" s="179"/>
    </row>
    <row r="7" spans="1:18" ht="16.5" customHeight="1" thickBot="1">
      <c r="A7" s="180" t="str">
        <f>E4</f>
        <v>アミーゴとどろき・Ｂ</v>
      </c>
      <c r="B7" s="18">
        <v>0</v>
      </c>
      <c r="C7" s="24" t="s">
        <v>7</v>
      </c>
      <c r="D7" s="25">
        <v>2</v>
      </c>
      <c r="E7" s="153"/>
      <c r="F7" s="154"/>
      <c r="G7" s="184"/>
      <c r="H7" s="18">
        <v>0</v>
      </c>
      <c r="I7" s="24" t="s">
        <v>7</v>
      </c>
      <c r="J7" s="25">
        <v>0</v>
      </c>
      <c r="K7" s="18">
        <v>1</v>
      </c>
      <c r="L7" s="24" t="s">
        <v>7</v>
      </c>
      <c r="M7" s="26">
        <v>2</v>
      </c>
      <c r="N7" s="149">
        <f>L8+I8+C8</f>
        <v>1</v>
      </c>
      <c r="O7" s="149">
        <f>SUM(B7,H7,K7)</f>
        <v>1</v>
      </c>
      <c r="P7" s="149">
        <f>SUM(D7,J7,M7)</f>
        <v>4</v>
      </c>
      <c r="Q7" s="178">
        <f>O7-P7</f>
        <v>-3</v>
      </c>
      <c r="R7" s="178">
        <v>4</v>
      </c>
    </row>
    <row r="8" spans="1:18" ht="16.5" customHeight="1" thickBot="1">
      <c r="A8" s="152"/>
      <c r="B8" s="27" t="s">
        <v>5</v>
      </c>
      <c r="C8" s="22">
        <v>0</v>
      </c>
      <c r="D8" s="28"/>
      <c r="E8" s="155"/>
      <c r="F8" s="151"/>
      <c r="G8" s="185"/>
      <c r="H8" s="27" t="s">
        <v>5</v>
      </c>
      <c r="I8" s="22">
        <v>1</v>
      </c>
      <c r="J8" s="28"/>
      <c r="K8" s="27" t="s">
        <v>5</v>
      </c>
      <c r="L8" s="22">
        <v>0</v>
      </c>
      <c r="M8" s="29"/>
      <c r="N8" s="150"/>
      <c r="O8" s="150"/>
      <c r="P8" s="150"/>
      <c r="Q8" s="179"/>
      <c r="R8" s="179"/>
    </row>
    <row r="9" spans="1:18" ht="16.5" customHeight="1" thickBot="1">
      <c r="A9" s="180" t="str">
        <f>H4</f>
        <v>五色ＦＣ</v>
      </c>
      <c r="B9" s="72">
        <v>0</v>
      </c>
      <c r="C9" s="26" t="s">
        <v>22</v>
      </c>
      <c r="D9" s="73">
        <v>1</v>
      </c>
      <c r="E9" s="18">
        <v>0</v>
      </c>
      <c r="F9" s="24" t="s">
        <v>7</v>
      </c>
      <c r="G9" s="25">
        <v>0</v>
      </c>
      <c r="H9" s="153"/>
      <c r="I9" s="154"/>
      <c r="J9" s="184"/>
      <c r="K9" s="72">
        <v>0</v>
      </c>
      <c r="L9" s="26" t="s">
        <v>18</v>
      </c>
      <c r="M9" s="15">
        <v>0</v>
      </c>
      <c r="N9" s="149">
        <f>L10+F10+C10</f>
        <v>2</v>
      </c>
      <c r="O9" s="149">
        <f>SUM(B9,E9,K9)</f>
        <v>0</v>
      </c>
      <c r="P9" s="149">
        <f>SUM(D9,G9,M9)</f>
        <v>1</v>
      </c>
      <c r="Q9" s="178">
        <f>O9-P9</f>
        <v>-1</v>
      </c>
      <c r="R9" s="149">
        <v>3</v>
      </c>
    </row>
    <row r="10" spans="1:18" ht="16.5" customHeight="1" thickBot="1">
      <c r="A10" s="152"/>
      <c r="B10" s="27" t="s">
        <v>5</v>
      </c>
      <c r="C10" s="22">
        <v>0</v>
      </c>
      <c r="D10" s="73"/>
      <c r="E10" s="27" t="s">
        <v>5</v>
      </c>
      <c r="F10" s="22">
        <v>1</v>
      </c>
      <c r="G10" s="28"/>
      <c r="H10" s="155"/>
      <c r="I10" s="151"/>
      <c r="J10" s="185"/>
      <c r="K10" s="27" t="s">
        <v>5</v>
      </c>
      <c r="L10" s="22">
        <v>1</v>
      </c>
      <c r="M10" s="15"/>
      <c r="N10" s="150"/>
      <c r="O10" s="150"/>
      <c r="P10" s="150"/>
      <c r="Q10" s="179"/>
      <c r="R10" s="150"/>
    </row>
    <row r="11" spans="1:18" ht="16.5" customHeight="1" thickBot="1">
      <c r="A11" s="180" t="str">
        <f>K4</f>
        <v>鳴尾北ＳＣ</v>
      </c>
      <c r="B11" s="18">
        <v>0</v>
      </c>
      <c r="C11" s="24" t="s">
        <v>7</v>
      </c>
      <c r="D11" s="25">
        <v>2</v>
      </c>
      <c r="E11" s="18">
        <v>2</v>
      </c>
      <c r="F11" s="24" t="s">
        <v>7</v>
      </c>
      <c r="G11" s="25">
        <v>1</v>
      </c>
      <c r="H11" s="18">
        <v>0</v>
      </c>
      <c r="I11" s="24" t="s">
        <v>7</v>
      </c>
      <c r="J11" s="25">
        <v>0</v>
      </c>
      <c r="K11" s="153"/>
      <c r="L11" s="154"/>
      <c r="M11" s="154"/>
      <c r="N11" s="149">
        <f>C12+F12+I12</f>
        <v>4</v>
      </c>
      <c r="O11" s="149">
        <f>SUM(B11,E11,H11)</f>
        <v>2</v>
      </c>
      <c r="P11" s="149">
        <f>SUM(D11,G11,J11)</f>
        <v>3</v>
      </c>
      <c r="Q11" s="178">
        <f>O11-P11</f>
        <v>-1</v>
      </c>
      <c r="R11" s="178">
        <v>2</v>
      </c>
    </row>
    <row r="12" spans="1:18" ht="16.5" customHeight="1" thickBot="1">
      <c r="A12" s="152"/>
      <c r="B12" s="27" t="s">
        <v>5</v>
      </c>
      <c r="C12" s="22">
        <v>0</v>
      </c>
      <c r="D12" s="28"/>
      <c r="E12" s="27" t="s">
        <v>5</v>
      </c>
      <c r="F12" s="22">
        <v>3</v>
      </c>
      <c r="G12" s="28"/>
      <c r="H12" s="27" t="s">
        <v>5</v>
      </c>
      <c r="I12" s="22">
        <v>1</v>
      </c>
      <c r="J12" s="28"/>
      <c r="K12" s="155"/>
      <c r="L12" s="151"/>
      <c r="M12" s="151"/>
      <c r="N12" s="150"/>
      <c r="O12" s="150"/>
      <c r="P12" s="150"/>
      <c r="Q12" s="179"/>
      <c r="R12" s="179"/>
    </row>
    <row r="13" spans="1:21" ht="16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5" ht="16.5" customHeight="1" thickBot="1">
      <c r="A15" s="33" t="s">
        <v>8</v>
      </c>
      <c r="B15" s="34"/>
      <c r="C15" s="21"/>
      <c r="D15" s="21"/>
      <c r="E15" s="21"/>
    </row>
    <row r="16" spans="1:18" ht="16.5" customHeight="1" thickBot="1">
      <c r="A16" s="22"/>
      <c r="B16" s="181" t="s">
        <v>57</v>
      </c>
      <c r="C16" s="182"/>
      <c r="D16" s="183"/>
      <c r="E16" s="181" t="s">
        <v>75</v>
      </c>
      <c r="F16" s="182"/>
      <c r="G16" s="183"/>
      <c r="H16" s="181" t="s">
        <v>70</v>
      </c>
      <c r="I16" s="182"/>
      <c r="J16" s="183"/>
      <c r="K16" s="181" t="s">
        <v>59</v>
      </c>
      <c r="L16" s="182"/>
      <c r="M16" s="182"/>
      <c r="N16" s="23" t="s">
        <v>0</v>
      </c>
      <c r="O16" s="23" t="s">
        <v>1</v>
      </c>
      <c r="P16" s="23" t="s">
        <v>2</v>
      </c>
      <c r="Q16" s="23" t="s">
        <v>3</v>
      </c>
      <c r="R16" s="23" t="s">
        <v>4</v>
      </c>
    </row>
    <row r="17" spans="1:18" ht="16.5" customHeight="1" thickBot="1">
      <c r="A17" s="187" t="str">
        <f>B16</f>
        <v>山田ＳＳＤ</v>
      </c>
      <c r="B17" s="153"/>
      <c r="C17" s="154"/>
      <c r="D17" s="184"/>
      <c r="E17" s="18">
        <v>1</v>
      </c>
      <c r="F17" s="24" t="s">
        <v>7</v>
      </c>
      <c r="G17" s="25">
        <v>4</v>
      </c>
      <c r="H17" s="18">
        <v>0</v>
      </c>
      <c r="I17" s="24" t="s">
        <v>7</v>
      </c>
      <c r="J17" s="25">
        <v>6</v>
      </c>
      <c r="K17" s="18">
        <v>2</v>
      </c>
      <c r="L17" s="24" t="s">
        <v>7</v>
      </c>
      <c r="M17" s="25">
        <v>5</v>
      </c>
      <c r="N17" s="149">
        <f>L18+I18+F18</f>
        <v>0</v>
      </c>
      <c r="O17" s="149">
        <f>SUM(E17,H17,K17)</f>
        <v>3</v>
      </c>
      <c r="P17" s="149">
        <f>SUM(G17,J17,M17)</f>
        <v>15</v>
      </c>
      <c r="Q17" s="178">
        <f>O17-P17</f>
        <v>-12</v>
      </c>
      <c r="R17" s="178">
        <v>4</v>
      </c>
    </row>
    <row r="18" spans="1:18" ht="16.5" customHeight="1" thickBot="1">
      <c r="A18" s="188"/>
      <c r="B18" s="155"/>
      <c r="C18" s="151"/>
      <c r="D18" s="185"/>
      <c r="E18" s="27" t="s">
        <v>5</v>
      </c>
      <c r="F18" s="22">
        <v>0</v>
      </c>
      <c r="G18" s="28"/>
      <c r="H18" s="27" t="s">
        <v>5</v>
      </c>
      <c r="I18" s="22">
        <v>0</v>
      </c>
      <c r="J18" s="28"/>
      <c r="K18" s="27" t="s">
        <v>5</v>
      </c>
      <c r="L18" s="22">
        <v>0</v>
      </c>
      <c r="M18" s="28"/>
      <c r="N18" s="150"/>
      <c r="O18" s="150"/>
      <c r="P18" s="150"/>
      <c r="Q18" s="179"/>
      <c r="R18" s="179"/>
    </row>
    <row r="19" spans="1:18" ht="16.5" customHeight="1" thickBot="1">
      <c r="A19" s="180" t="str">
        <f>E16</f>
        <v>ＮＳＣ北斗ＳＣ</v>
      </c>
      <c r="B19" s="18">
        <v>4</v>
      </c>
      <c r="C19" s="24" t="s">
        <v>7</v>
      </c>
      <c r="D19" s="25">
        <v>1</v>
      </c>
      <c r="E19" s="153"/>
      <c r="F19" s="154"/>
      <c r="G19" s="184"/>
      <c r="H19" s="18">
        <v>1</v>
      </c>
      <c r="I19" s="24" t="s">
        <v>7</v>
      </c>
      <c r="J19" s="25">
        <v>1</v>
      </c>
      <c r="K19" s="18">
        <v>0</v>
      </c>
      <c r="L19" s="24" t="s">
        <v>7</v>
      </c>
      <c r="M19" s="26">
        <v>2</v>
      </c>
      <c r="N19" s="149">
        <f>L20+I20+C20</f>
        <v>4</v>
      </c>
      <c r="O19" s="149">
        <f>SUM(B19,H19,K19)</f>
        <v>5</v>
      </c>
      <c r="P19" s="149">
        <f>SUM(D19,J19,M19)</f>
        <v>4</v>
      </c>
      <c r="Q19" s="178">
        <f>O19-P19</f>
        <v>1</v>
      </c>
      <c r="R19" s="178">
        <v>3</v>
      </c>
    </row>
    <row r="20" spans="1:18" ht="16.5" customHeight="1" thickBot="1">
      <c r="A20" s="152"/>
      <c r="B20" s="27" t="s">
        <v>5</v>
      </c>
      <c r="C20" s="22">
        <v>3</v>
      </c>
      <c r="D20" s="28"/>
      <c r="E20" s="155"/>
      <c r="F20" s="151"/>
      <c r="G20" s="185"/>
      <c r="H20" s="27" t="s">
        <v>5</v>
      </c>
      <c r="I20" s="22">
        <v>1</v>
      </c>
      <c r="J20" s="28"/>
      <c r="K20" s="27" t="s">
        <v>5</v>
      </c>
      <c r="L20" s="22">
        <v>0</v>
      </c>
      <c r="M20" s="29"/>
      <c r="N20" s="150"/>
      <c r="O20" s="150"/>
      <c r="P20" s="150"/>
      <c r="Q20" s="179"/>
      <c r="R20" s="179"/>
    </row>
    <row r="21" spans="1:18" ht="16.5" customHeight="1" thickBot="1">
      <c r="A21" s="180" t="str">
        <f>H16</f>
        <v>夙川ＳＣ</v>
      </c>
      <c r="B21" s="72">
        <v>6</v>
      </c>
      <c r="C21" s="26" t="s">
        <v>22</v>
      </c>
      <c r="D21" s="73">
        <v>0</v>
      </c>
      <c r="E21" s="18">
        <v>1</v>
      </c>
      <c r="F21" s="24" t="s">
        <v>7</v>
      </c>
      <c r="G21" s="25">
        <v>1</v>
      </c>
      <c r="H21" s="153"/>
      <c r="I21" s="154"/>
      <c r="J21" s="184"/>
      <c r="K21" s="72">
        <v>0</v>
      </c>
      <c r="L21" s="26" t="s">
        <v>19</v>
      </c>
      <c r="M21" s="15">
        <v>2</v>
      </c>
      <c r="N21" s="149">
        <f>L22+F22+C22</f>
        <v>4</v>
      </c>
      <c r="O21" s="149">
        <f>SUM(B21,E21,K21)</f>
        <v>7</v>
      </c>
      <c r="P21" s="149">
        <f>SUM(D21,G21,M21)</f>
        <v>3</v>
      </c>
      <c r="Q21" s="178">
        <f>O21-P21</f>
        <v>4</v>
      </c>
      <c r="R21" s="149">
        <v>2</v>
      </c>
    </row>
    <row r="22" spans="1:18" ht="16.5" customHeight="1" thickBot="1">
      <c r="A22" s="152"/>
      <c r="B22" s="27" t="s">
        <v>5</v>
      </c>
      <c r="C22" s="22">
        <v>3</v>
      </c>
      <c r="D22" s="73"/>
      <c r="E22" s="27" t="s">
        <v>5</v>
      </c>
      <c r="F22" s="22">
        <v>1</v>
      </c>
      <c r="G22" s="28"/>
      <c r="H22" s="155"/>
      <c r="I22" s="151"/>
      <c r="J22" s="185"/>
      <c r="K22" s="27" t="s">
        <v>5</v>
      </c>
      <c r="L22" s="22">
        <v>0</v>
      </c>
      <c r="M22" s="15"/>
      <c r="N22" s="150"/>
      <c r="O22" s="150"/>
      <c r="P22" s="150"/>
      <c r="Q22" s="179"/>
      <c r="R22" s="150"/>
    </row>
    <row r="23" spans="1:18" ht="16.5" customHeight="1" thickBot="1">
      <c r="A23" s="180" t="str">
        <f>K16</f>
        <v>ＦＣ　ＴＩＡＭＯ交野</v>
      </c>
      <c r="B23" s="18">
        <v>5</v>
      </c>
      <c r="C23" s="24" t="s">
        <v>7</v>
      </c>
      <c r="D23" s="25">
        <v>2</v>
      </c>
      <c r="E23" s="18">
        <v>2</v>
      </c>
      <c r="F23" s="24" t="s">
        <v>7</v>
      </c>
      <c r="G23" s="25">
        <v>0</v>
      </c>
      <c r="H23" s="18">
        <v>2</v>
      </c>
      <c r="I23" s="24" t="s">
        <v>7</v>
      </c>
      <c r="J23" s="25">
        <v>0</v>
      </c>
      <c r="K23" s="153"/>
      <c r="L23" s="154"/>
      <c r="M23" s="154"/>
      <c r="N23" s="149">
        <f>C24+F24+I24</f>
        <v>9</v>
      </c>
      <c r="O23" s="149">
        <f>SUM(B23,E23,H23)</f>
        <v>9</v>
      </c>
      <c r="P23" s="149">
        <f>SUM(D23,G23,J23)</f>
        <v>2</v>
      </c>
      <c r="Q23" s="178">
        <f>O23-P23</f>
        <v>7</v>
      </c>
      <c r="R23" s="178">
        <v>1</v>
      </c>
    </row>
    <row r="24" spans="1:18" ht="16.5" customHeight="1" thickBot="1">
      <c r="A24" s="152"/>
      <c r="B24" s="27" t="s">
        <v>5</v>
      </c>
      <c r="C24" s="22">
        <v>3</v>
      </c>
      <c r="D24" s="28"/>
      <c r="E24" s="27" t="s">
        <v>5</v>
      </c>
      <c r="F24" s="22">
        <v>3</v>
      </c>
      <c r="G24" s="28"/>
      <c r="H24" s="27" t="s">
        <v>5</v>
      </c>
      <c r="I24" s="22">
        <v>3</v>
      </c>
      <c r="J24" s="28"/>
      <c r="K24" s="155"/>
      <c r="L24" s="151"/>
      <c r="M24" s="151"/>
      <c r="N24" s="150"/>
      <c r="O24" s="150"/>
      <c r="P24" s="150"/>
      <c r="Q24" s="179"/>
      <c r="R24" s="179"/>
    </row>
    <row r="25" spans="1:18" ht="16.5" customHeight="1">
      <c r="A25" s="3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5" ht="16.5" customHeight="1" thickBot="1">
      <c r="A27" s="19" t="s">
        <v>6</v>
      </c>
      <c r="B27" s="35"/>
      <c r="C27" s="21"/>
      <c r="D27" s="21"/>
      <c r="E27" s="21"/>
    </row>
    <row r="28" spans="1:18" ht="16.5" customHeight="1" thickBot="1">
      <c r="A28" s="22"/>
      <c r="B28" s="181" t="s">
        <v>55</v>
      </c>
      <c r="C28" s="182"/>
      <c r="D28" s="183"/>
      <c r="E28" s="181" t="s">
        <v>65</v>
      </c>
      <c r="F28" s="182"/>
      <c r="G28" s="183"/>
      <c r="H28" s="181" t="s">
        <v>76</v>
      </c>
      <c r="I28" s="182"/>
      <c r="J28" s="183"/>
      <c r="K28" s="181" t="s">
        <v>201</v>
      </c>
      <c r="L28" s="182"/>
      <c r="M28" s="182"/>
      <c r="N28" s="23" t="s">
        <v>0</v>
      </c>
      <c r="O28" s="23" t="s">
        <v>1</v>
      </c>
      <c r="P28" s="23" t="s">
        <v>2</v>
      </c>
      <c r="Q28" s="23" t="s">
        <v>3</v>
      </c>
      <c r="R28" s="23" t="s">
        <v>4</v>
      </c>
    </row>
    <row r="29" spans="1:18" ht="16.5" customHeight="1" thickBot="1">
      <c r="A29" s="180" t="str">
        <f>B28</f>
        <v>若葉ＦＣ</v>
      </c>
      <c r="B29" s="153"/>
      <c r="C29" s="154"/>
      <c r="D29" s="184"/>
      <c r="E29" s="18">
        <v>3</v>
      </c>
      <c r="F29" s="24" t="s">
        <v>7</v>
      </c>
      <c r="G29" s="25">
        <v>1</v>
      </c>
      <c r="H29" s="18">
        <v>0</v>
      </c>
      <c r="I29" s="24" t="s">
        <v>7</v>
      </c>
      <c r="J29" s="25">
        <v>0</v>
      </c>
      <c r="K29" s="18">
        <v>2</v>
      </c>
      <c r="L29" s="24" t="s">
        <v>7</v>
      </c>
      <c r="M29" s="25">
        <v>0</v>
      </c>
      <c r="N29" s="149">
        <f>L30+I30+F30</f>
        <v>7</v>
      </c>
      <c r="O29" s="149">
        <f>SUM(E29,H29,K29)</f>
        <v>5</v>
      </c>
      <c r="P29" s="149">
        <f>SUM(G29,J29,M29)</f>
        <v>1</v>
      </c>
      <c r="Q29" s="178">
        <f>O29-P29</f>
        <v>4</v>
      </c>
      <c r="R29" s="178">
        <v>1</v>
      </c>
    </row>
    <row r="30" spans="1:18" ht="16.5" customHeight="1" thickBot="1">
      <c r="A30" s="152"/>
      <c r="B30" s="155"/>
      <c r="C30" s="151"/>
      <c r="D30" s="185"/>
      <c r="E30" s="27" t="s">
        <v>5</v>
      </c>
      <c r="F30" s="22">
        <v>3</v>
      </c>
      <c r="G30" s="28"/>
      <c r="H30" s="27" t="s">
        <v>5</v>
      </c>
      <c r="I30" s="22">
        <v>1</v>
      </c>
      <c r="J30" s="28"/>
      <c r="K30" s="27" t="s">
        <v>5</v>
      </c>
      <c r="L30" s="22">
        <v>3</v>
      </c>
      <c r="M30" s="28"/>
      <c r="N30" s="150"/>
      <c r="O30" s="150"/>
      <c r="P30" s="150"/>
      <c r="Q30" s="179"/>
      <c r="R30" s="179"/>
    </row>
    <row r="31" spans="1:18" ht="16.5" customHeight="1" thickBot="1">
      <c r="A31" s="180" t="str">
        <f>E28</f>
        <v>守山白鳳ＳＪＳＣ</v>
      </c>
      <c r="B31" s="18">
        <v>1</v>
      </c>
      <c r="C31" s="24" t="s">
        <v>7</v>
      </c>
      <c r="D31" s="25">
        <v>3</v>
      </c>
      <c r="E31" s="153"/>
      <c r="F31" s="154"/>
      <c r="G31" s="184"/>
      <c r="H31" s="18">
        <v>0</v>
      </c>
      <c r="I31" s="24" t="s">
        <v>7</v>
      </c>
      <c r="J31" s="25">
        <v>0</v>
      </c>
      <c r="K31" s="18">
        <v>1</v>
      </c>
      <c r="L31" s="24" t="s">
        <v>7</v>
      </c>
      <c r="M31" s="26">
        <v>3</v>
      </c>
      <c r="N31" s="149">
        <f>L32+I32+C32</f>
        <v>1</v>
      </c>
      <c r="O31" s="149">
        <f>SUM(B31,H31,K31)</f>
        <v>2</v>
      </c>
      <c r="P31" s="149">
        <f>SUM(D31,J31,M31)</f>
        <v>6</v>
      </c>
      <c r="Q31" s="178">
        <f>O31-P31</f>
        <v>-4</v>
      </c>
      <c r="R31" s="178">
        <v>4</v>
      </c>
    </row>
    <row r="32" spans="1:18" ht="16.5" customHeight="1" thickBot="1">
      <c r="A32" s="152"/>
      <c r="B32" s="27" t="s">
        <v>5</v>
      </c>
      <c r="C32" s="22">
        <v>0</v>
      </c>
      <c r="D32" s="28"/>
      <c r="E32" s="155"/>
      <c r="F32" s="151"/>
      <c r="G32" s="185"/>
      <c r="H32" s="27" t="s">
        <v>5</v>
      </c>
      <c r="I32" s="22">
        <v>1</v>
      </c>
      <c r="J32" s="28"/>
      <c r="K32" s="27" t="s">
        <v>5</v>
      </c>
      <c r="L32" s="22">
        <v>0</v>
      </c>
      <c r="M32" s="29"/>
      <c r="N32" s="150"/>
      <c r="O32" s="150"/>
      <c r="P32" s="150"/>
      <c r="Q32" s="179"/>
      <c r="R32" s="179"/>
    </row>
    <row r="33" spans="1:18" ht="16.5" customHeight="1" thickBot="1">
      <c r="A33" s="180" t="str">
        <f>H28</f>
        <v>ＦＣマトリックス</v>
      </c>
      <c r="B33" s="72">
        <v>0</v>
      </c>
      <c r="C33" s="26" t="s">
        <v>19</v>
      </c>
      <c r="D33" s="73">
        <v>0</v>
      </c>
      <c r="E33" s="18">
        <v>0</v>
      </c>
      <c r="F33" s="24" t="s">
        <v>7</v>
      </c>
      <c r="G33" s="25">
        <v>0</v>
      </c>
      <c r="H33" s="153"/>
      <c r="I33" s="154"/>
      <c r="J33" s="184"/>
      <c r="K33" s="72">
        <v>1</v>
      </c>
      <c r="L33" s="26" t="s">
        <v>19</v>
      </c>
      <c r="M33" s="15">
        <v>0</v>
      </c>
      <c r="N33" s="149">
        <f>L34+F34+C34</f>
        <v>5</v>
      </c>
      <c r="O33" s="149">
        <f>SUM(B33,E33,K33)</f>
        <v>1</v>
      </c>
      <c r="P33" s="149">
        <f>SUM(D33,G33,M33)</f>
        <v>0</v>
      </c>
      <c r="Q33" s="178">
        <f>O33-P33</f>
        <v>1</v>
      </c>
      <c r="R33" s="149">
        <v>2</v>
      </c>
    </row>
    <row r="34" spans="1:18" ht="16.5" customHeight="1" thickBot="1">
      <c r="A34" s="152"/>
      <c r="B34" s="27" t="s">
        <v>5</v>
      </c>
      <c r="C34" s="22">
        <v>1</v>
      </c>
      <c r="D34" s="73"/>
      <c r="E34" s="27" t="s">
        <v>5</v>
      </c>
      <c r="F34" s="22">
        <v>1</v>
      </c>
      <c r="G34" s="28"/>
      <c r="H34" s="155"/>
      <c r="I34" s="151"/>
      <c r="J34" s="185"/>
      <c r="K34" s="27" t="s">
        <v>5</v>
      </c>
      <c r="L34" s="22">
        <v>3</v>
      </c>
      <c r="M34" s="15"/>
      <c r="N34" s="150"/>
      <c r="O34" s="150"/>
      <c r="P34" s="150"/>
      <c r="Q34" s="179"/>
      <c r="R34" s="150"/>
    </row>
    <row r="35" spans="1:18" ht="16.5" customHeight="1" thickBot="1">
      <c r="A35" s="180" t="str">
        <f>K28</f>
        <v>西宮ＳＳ・チャレンジャ</v>
      </c>
      <c r="B35" s="18">
        <v>0</v>
      </c>
      <c r="C35" s="24" t="s">
        <v>7</v>
      </c>
      <c r="D35" s="25">
        <v>2</v>
      </c>
      <c r="E35" s="18">
        <v>3</v>
      </c>
      <c r="F35" s="24" t="s">
        <v>7</v>
      </c>
      <c r="G35" s="25">
        <v>1</v>
      </c>
      <c r="H35" s="18">
        <v>0</v>
      </c>
      <c r="I35" s="24" t="s">
        <v>7</v>
      </c>
      <c r="J35" s="25">
        <v>1</v>
      </c>
      <c r="K35" s="153"/>
      <c r="L35" s="154"/>
      <c r="M35" s="154"/>
      <c r="N35" s="149">
        <f>C36+F36+I36</f>
        <v>3</v>
      </c>
      <c r="O35" s="149">
        <f>SUM(B35,E35,H35)</f>
        <v>3</v>
      </c>
      <c r="P35" s="149">
        <f>SUM(D35,G35,J35)</f>
        <v>4</v>
      </c>
      <c r="Q35" s="178">
        <f>O35-P35</f>
        <v>-1</v>
      </c>
      <c r="R35" s="178">
        <v>3</v>
      </c>
    </row>
    <row r="36" spans="1:18" ht="16.5" customHeight="1" thickBot="1">
      <c r="A36" s="152"/>
      <c r="B36" s="27" t="s">
        <v>5</v>
      </c>
      <c r="C36" s="22">
        <v>0</v>
      </c>
      <c r="D36" s="28"/>
      <c r="E36" s="27" t="s">
        <v>5</v>
      </c>
      <c r="F36" s="22">
        <v>3</v>
      </c>
      <c r="G36" s="28"/>
      <c r="H36" s="27" t="s">
        <v>5</v>
      </c>
      <c r="I36" s="22">
        <v>0</v>
      </c>
      <c r="J36" s="28"/>
      <c r="K36" s="155"/>
      <c r="L36" s="151"/>
      <c r="M36" s="151"/>
      <c r="N36" s="150"/>
      <c r="O36" s="150"/>
      <c r="P36" s="150"/>
      <c r="Q36" s="179"/>
      <c r="R36" s="179"/>
    </row>
    <row r="37" spans="1:18" ht="16.5" customHeight="1">
      <c r="A37" s="3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6.5" customHeight="1">
      <c r="A38" s="3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6.5" customHeight="1" thickBot="1">
      <c r="A39" s="17" t="s">
        <v>9</v>
      </c>
      <c r="B39" s="36"/>
      <c r="C39" s="7"/>
      <c r="D39" s="7"/>
      <c r="E39" s="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 customHeight="1" thickBot="1">
      <c r="A40" s="22"/>
      <c r="B40" s="181" t="s">
        <v>68</v>
      </c>
      <c r="C40" s="182"/>
      <c r="D40" s="183"/>
      <c r="E40" s="181" t="s">
        <v>71</v>
      </c>
      <c r="F40" s="182"/>
      <c r="G40" s="183"/>
      <c r="H40" s="181" t="s">
        <v>77</v>
      </c>
      <c r="I40" s="182"/>
      <c r="J40" s="183"/>
      <c r="K40" s="181" t="s">
        <v>72</v>
      </c>
      <c r="L40" s="182"/>
      <c r="M40" s="182"/>
      <c r="N40" s="23" t="s">
        <v>0</v>
      </c>
      <c r="O40" s="23" t="s">
        <v>1</v>
      </c>
      <c r="P40" s="23" t="s">
        <v>2</v>
      </c>
      <c r="Q40" s="23" t="s">
        <v>3</v>
      </c>
      <c r="R40" s="23"/>
    </row>
    <row r="41" spans="1:18" ht="16.5" customHeight="1" thickBot="1">
      <c r="A41" s="180" t="str">
        <f>B40</f>
        <v>伊丹ＦＣ Ｊｒ．Ｂ</v>
      </c>
      <c r="B41" s="153"/>
      <c r="C41" s="154"/>
      <c r="D41" s="184"/>
      <c r="E41" s="18">
        <v>4</v>
      </c>
      <c r="F41" s="24" t="s">
        <v>7</v>
      </c>
      <c r="G41" s="25">
        <v>0</v>
      </c>
      <c r="H41" s="18">
        <v>0</v>
      </c>
      <c r="I41" s="24" t="s">
        <v>7</v>
      </c>
      <c r="J41" s="25">
        <v>4</v>
      </c>
      <c r="K41" s="18">
        <v>1</v>
      </c>
      <c r="L41" s="24" t="s">
        <v>7</v>
      </c>
      <c r="M41" s="25">
        <v>0</v>
      </c>
      <c r="N41" s="149">
        <f>L42+I42+F42</f>
        <v>6</v>
      </c>
      <c r="O41" s="149">
        <f>SUM(E41,H41,K41)</f>
        <v>5</v>
      </c>
      <c r="P41" s="149">
        <f>SUM(G41,J41,M41)</f>
        <v>4</v>
      </c>
      <c r="Q41" s="178">
        <f>O41-P41</f>
        <v>1</v>
      </c>
      <c r="R41" s="178">
        <v>2</v>
      </c>
    </row>
    <row r="42" spans="1:18" ht="16.5" customHeight="1" thickBot="1">
      <c r="A42" s="152"/>
      <c r="B42" s="155"/>
      <c r="C42" s="151"/>
      <c r="D42" s="185"/>
      <c r="E42" s="27" t="s">
        <v>5</v>
      </c>
      <c r="F42" s="22">
        <v>3</v>
      </c>
      <c r="G42" s="28"/>
      <c r="H42" s="27" t="s">
        <v>5</v>
      </c>
      <c r="I42" s="22">
        <v>0</v>
      </c>
      <c r="J42" s="28"/>
      <c r="K42" s="27" t="s">
        <v>5</v>
      </c>
      <c r="L42" s="22">
        <v>3</v>
      </c>
      <c r="M42" s="28"/>
      <c r="N42" s="150"/>
      <c r="O42" s="150"/>
      <c r="P42" s="150"/>
      <c r="Q42" s="179"/>
      <c r="R42" s="179"/>
    </row>
    <row r="43" spans="1:18" ht="16.5" customHeight="1" thickBot="1">
      <c r="A43" s="180" t="str">
        <f>E40</f>
        <v>泉大津ＪＦＣ</v>
      </c>
      <c r="B43" s="18">
        <v>0</v>
      </c>
      <c r="C43" s="24" t="s">
        <v>7</v>
      </c>
      <c r="D43" s="25">
        <v>4</v>
      </c>
      <c r="E43" s="153"/>
      <c r="F43" s="154"/>
      <c r="G43" s="184"/>
      <c r="H43" s="18">
        <v>0</v>
      </c>
      <c r="I43" s="24" t="s">
        <v>7</v>
      </c>
      <c r="J43" s="25">
        <v>4</v>
      </c>
      <c r="K43" s="18">
        <v>0</v>
      </c>
      <c r="L43" s="24" t="s">
        <v>7</v>
      </c>
      <c r="M43" s="26">
        <v>10</v>
      </c>
      <c r="N43" s="149">
        <f>L44+I44+C44</f>
        <v>0</v>
      </c>
      <c r="O43" s="149">
        <f>SUM(B43,H43,K43)</f>
        <v>0</v>
      </c>
      <c r="P43" s="149">
        <f>SUM(D43,J43,M43)</f>
        <v>18</v>
      </c>
      <c r="Q43" s="178">
        <f>O43-P43</f>
        <v>-18</v>
      </c>
      <c r="R43" s="178">
        <v>4</v>
      </c>
    </row>
    <row r="44" spans="1:18" ht="16.5" customHeight="1" thickBot="1">
      <c r="A44" s="152"/>
      <c r="B44" s="27" t="s">
        <v>5</v>
      </c>
      <c r="C44" s="22">
        <v>0</v>
      </c>
      <c r="D44" s="28"/>
      <c r="E44" s="155"/>
      <c r="F44" s="151"/>
      <c r="G44" s="185"/>
      <c r="H44" s="27" t="s">
        <v>5</v>
      </c>
      <c r="I44" s="22">
        <v>0</v>
      </c>
      <c r="J44" s="28"/>
      <c r="K44" s="27" t="s">
        <v>5</v>
      </c>
      <c r="L44" s="22">
        <v>0</v>
      </c>
      <c r="M44" s="29"/>
      <c r="N44" s="150"/>
      <c r="O44" s="150"/>
      <c r="P44" s="150"/>
      <c r="Q44" s="179"/>
      <c r="R44" s="179"/>
    </row>
    <row r="45" spans="1:18" ht="16.5" customHeight="1" thickBot="1">
      <c r="A45" s="180" t="str">
        <f>H40</f>
        <v>アミーゴとどろき・Ａ</v>
      </c>
      <c r="B45" s="72">
        <v>4</v>
      </c>
      <c r="C45" s="26" t="s">
        <v>19</v>
      </c>
      <c r="D45" s="73">
        <v>0</v>
      </c>
      <c r="E45" s="18">
        <v>4</v>
      </c>
      <c r="F45" s="24" t="s">
        <v>7</v>
      </c>
      <c r="G45" s="25">
        <v>0</v>
      </c>
      <c r="H45" s="153"/>
      <c r="I45" s="154"/>
      <c r="J45" s="184"/>
      <c r="K45" s="72">
        <v>1</v>
      </c>
      <c r="L45" s="26" t="s">
        <v>19</v>
      </c>
      <c r="M45" s="15">
        <v>0</v>
      </c>
      <c r="N45" s="149">
        <f>L46+F46+C46</f>
        <v>9</v>
      </c>
      <c r="O45" s="149">
        <f>SUM(B45,E45,K45)</f>
        <v>9</v>
      </c>
      <c r="P45" s="149">
        <f>SUM(D45,G45,M45)</f>
        <v>0</v>
      </c>
      <c r="Q45" s="178">
        <f>O45-P45</f>
        <v>9</v>
      </c>
      <c r="R45" s="149">
        <v>1</v>
      </c>
    </row>
    <row r="46" spans="1:18" ht="16.5" customHeight="1" thickBot="1">
      <c r="A46" s="152"/>
      <c r="B46" s="27" t="s">
        <v>5</v>
      </c>
      <c r="C46" s="22">
        <v>3</v>
      </c>
      <c r="D46" s="73"/>
      <c r="E46" s="27" t="s">
        <v>5</v>
      </c>
      <c r="F46" s="22">
        <v>3</v>
      </c>
      <c r="G46" s="28"/>
      <c r="H46" s="155"/>
      <c r="I46" s="151"/>
      <c r="J46" s="185"/>
      <c r="K46" s="27" t="s">
        <v>5</v>
      </c>
      <c r="L46" s="22">
        <v>3</v>
      </c>
      <c r="M46" s="15"/>
      <c r="N46" s="150"/>
      <c r="O46" s="150"/>
      <c r="P46" s="150"/>
      <c r="Q46" s="179"/>
      <c r="R46" s="150"/>
    </row>
    <row r="47" spans="1:18" ht="16.5" customHeight="1" thickBot="1">
      <c r="A47" s="180" t="str">
        <f>K40</f>
        <v>鹿の子台ＦＣ</v>
      </c>
      <c r="B47" s="18">
        <v>0</v>
      </c>
      <c r="C47" s="24" t="s">
        <v>7</v>
      </c>
      <c r="D47" s="25">
        <v>1</v>
      </c>
      <c r="E47" s="18">
        <v>10</v>
      </c>
      <c r="F47" s="24" t="s">
        <v>7</v>
      </c>
      <c r="G47" s="25">
        <v>0</v>
      </c>
      <c r="H47" s="18">
        <v>0</v>
      </c>
      <c r="I47" s="24" t="s">
        <v>7</v>
      </c>
      <c r="J47" s="25">
        <v>1</v>
      </c>
      <c r="K47" s="153"/>
      <c r="L47" s="154"/>
      <c r="M47" s="154"/>
      <c r="N47" s="149">
        <f>C48+F48+I48</f>
        <v>3</v>
      </c>
      <c r="O47" s="149">
        <f>SUM(B47,E47,H47)</f>
        <v>10</v>
      </c>
      <c r="P47" s="149">
        <f>SUM(D47,G47,J47)</f>
        <v>2</v>
      </c>
      <c r="Q47" s="178">
        <f>O47-P47</f>
        <v>8</v>
      </c>
      <c r="R47" s="178">
        <v>3</v>
      </c>
    </row>
    <row r="48" spans="1:18" ht="16.5" customHeight="1" thickBot="1">
      <c r="A48" s="152"/>
      <c r="B48" s="27" t="s">
        <v>5</v>
      </c>
      <c r="C48" s="22">
        <v>0</v>
      </c>
      <c r="D48" s="28"/>
      <c r="E48" s="27" t="s">
        <v>5</v>
      </c>
      <c r="F48" s="22">
        <v>3</v>
      </c>
      <c r="G48" s="28"/>
      <c r="H48" s="27" t="s">
        <v>5</v>
      </c>
      <c r="I48" s="22">
        <v>0</v>
      </c>
      <c r="J48" s="28"/>
      <c r="K48" s="155"/>
      <c r="L48" s="151"/>
      <c r="M48" s="151"/>
      <c r="N48" s="150"/>
      <c r="O48" s="150"/>
      <c r="P48" s="150"/>
      <c r="Q48" s="179"/>
      <c r="R48" s="179"/>
    </row>
    <row r="49" spans="1:18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6.5" customHeight="1" thickBot="1">
      <c r="A51" s="17" t="s">
        <v>10</v>
      </c>
      <c r="B51" s="36"/>
      <c r="C51" s="7"/>
      <c r="D51" s="7"/>
      <c r="E51" s="7"/>
      <c r="F51" s="1"/>
      <c r="G51" s="1" t="s">
        <v>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customHeight="1" thickBot="1">
      <c r="A52" s="22"/>
      <c r="B52" s="181" t="s">
        <v>66</v>
      </c>
      <c r="C52" s="182"/>
      <c r="D52" s="183"/>
      <c r="E52" s="181" t="s">
        <v>67</v>
      </c>
      <c r="F52" s="182"/>
      <c r="G52" s="183"/>
      <c r="H52" s="181" t="s">
        <v>63</v>
      </c>
      <c r="I52" s="182"/>
      <c r="J52" s="183"/>
      <c r="K52" s="181" t="s">
        <v>69</v>
      </c>
      <c r="L52" s="182"/>
      <c r="M52" s="182"/>
      <c r="N52" s="23" t="s">
        <v>0</v>
      </c>
      <c r="O52" s="23" t="s">
        <v>1</v>
      </c>
      <c r="P52" s="23" t="s">
        <v>2</v>
      </c>
      <c r="Q52" s="23" t="s">
        <v>3</v>
      </c>
      <c r="R52" s="23"/>
    </row>
    <row r="53" spans="1:18" ht="16.5" customHeight="1" thickBot="1">
      <c r="A53" s="189" t="str">
        <f>$B$52</f>
        <v>北陵ＳＳ</v>
      </c>
      <c r="B53" s="153"/>
      <c r="C53" s="154"/>
      <c r="D53" s="184"/>
      <c r="E53" s="18">
        <v>3</v>
      </c>
      <c r="F53" s="24" t="s">
        <v>7</v>
      </c>
      <c r="G53" s="25">
        <v>0</v>
      </c>
      <c r="H53" s="18">
        <v>2</v>
      </c>
      <c r="I53" s="24" t="s">
        <v>7</v>
      </c>
      <c r="J53" s="25">
        <v>0</v>
      </c>
      <c r="K53" s="18">
        <v>1</v>
      </c>
      <c r="L53" s="24" t="s">
        <v>7</v>
      </c>
      <c r="M53" s="25">
        <v>1</v>
      </c>
      <c r="N53" s="149">
        <f>L54+I54+F54</f>
        <v>7</v>
      </c>
      <c r="O53" s="149">
        <f>SUM(E53,H53,K53)</f>
        <v>6</v>
      </c>
      <c r="P53" s="149">
        <f>SUM(G53,J53,M53)</f>
        <v>1</v>
      </c>
      <c r="Q53" s="178">
        <f>O53-P53</f>
        <v>5</v>
      </c>
      <c r="R53" s="178">
        <v>1</v>
      </c>
    </row>
    <row r="54" spans="1:18" ht="16.5" customHeight="1" thickBot="1">
      <c r="A54" s="190"/>
      <c r="B54" s="155"/>
      <c r="C54" s="151"/>
      <c r="D54" s="185"/>
      <c r="E54" s="27" t="s">
        <v>5</v>
      </c>
      <c r="F54" s="22">
        <v>3</v>
      </c>
      <c r="G54" s="28"/>
      <c r="H54" s="27" t="s">
        <v>5</v>
      </c>
      <c r="I54" s="22">
        <v>3</v>
      </c>
      <c r="J54" s="28"/>
      <c r="K54" s="27" t="s">
        <v>5</v>
      </c>
      <c r="L54" s="22">
        <v>1</v>
      </c>
      <c r="M54" s="28"/>
      <c r="N54" s="150"/>
      <c r="O54" s="150"/>
      <c r="P54" s="150"/>
      <c r="Q54" s="179"/>
      <c r="R54" s="179"/>
    </row>
    <row r="55" spans="1:18" ht="16.5" customHeight="1" thickBot="1">
      <c r="A55" s="180" t="str">
        <f>$E$52</f>
        <v>ＦＣ御国野エイムスター</v>
      </c>
      <c r="B55" s="18">
        <v>0</v>
      </c>
      <c r="C55" s="24" t="s">
        <v>7</v>
      </c>
      <c r="D55" s="25">
        <v>3</v>
      </c>
      <c r="E55" s="153"/>
      <c r="F55" s="154"/>
      <c r="G55" s="184"/>
      <c r="H55" s="18">
        <v>1</v>
      </c>
      <c r="I55" s="24" t="s">
        <v>7</v>
      </c>
      <c r="J55" s="25">
        <v>1</v>
      </c>
      <c r="K55" s="18">
        <v>0</v>
      </c>
      <c r="L55" s="24" t="s">
        <v>7</v>
      </c>
      <c r="M55" s="26">
        <v>5</v>
      </c>
      <c r="N55" s="149">
        <f>L56+I56+C56</f>
        <v>1</v>
      </c>
      <c r="O55" s="149">
        <f>SUM(B55,H55,K55)</f>
        <v>1</v>
      </c>
      <c r="P55" s="149">
        <f>SUM(D55,J55,M55)</f>
        <v>9</v>
      </c>
      <c r="Q55" s="178">
        <f>O55-P55</f>
        <v>-8</v>
      </c>
      <c r="R55" s="178">
        <v>4</v>
      </c>
    </row>
    <row r="56" spans="1:18" ht="16.5" customHeight="1" thickBot="1">
      <c r="A56" s="152"/>
      <c r="B56" s="27" t="s">
        <v>5</v>
      </c>
      <c r="C56" s="22">
        <v>0</v>
      </c>
      <c r="D56" s="28"/>
      <c r="E56" s="155"/>
      <c r="F56" s="151"/>
      <c r="G56" s="185"/>
      <c r="H56" s="27" t="s">
        <v>5</v>
      </c>
      <c r="I56" s="22">
        <v>1</v>
      </c>
      <c r="J56" s="28"/>
      <c r="K56" s="27" t="s">
        <v>5</v>
      </c>
      <c r="L56" s="22">
        <v>0</v>
      </c>
      <c r="M56" s="29"/>
      <c r="N56" s="150"/>
      <c r="O56" s="150"/>
      <c r="P56" s="150"/>
      <c r="Q56" s="179"/>
      <c r="R56" s="179"/>
    </row>
    <row r="57" spans="1:18" ht="16.5" customHeight="1" thickBot="1">
      <c r="A57" s="180" t="str">
        <f>H52</f>
        <v>ボアソルチＦＣ</v>
      </c>
      <c r="B57" s="72">
        <v>0</v>
      </c>
      <c r="C57" s="26" t="s">
        <v>19</v>
      </c>
      <c r="D57" s="73">
        <v>2</v>
      </c>
      <c r="E57" s="18">
        <v>1</v>
      </c>
      <c r="F57" s="24" t="s">
        <v>7</v>
      </c>
      <c r="G57" s="25">
        <v>1</v>
      </c>
      <c r="H57" s="153"/>
      <c r="I57" s="154"/>
      <c r="J57" s="184"/>
      <c r="K57" s="72">
        <v>0</v>
      </c>
      <c r="L57" s="26" t="s">
        <v>19</v>
      </c>
      <c r="M57" s="15">
        <v>0</v>
      </c>
      <c r="N57" s="149">
        <f>L58+F58+C58</f>
        <v>2</v>
      </c>
      <c r="O57" s="149">
        <f>SUM(B57,E57,K57)</f>
        <v>1</v>
      </c>
      <c r="P57" s="149">
        <f>SUM(D57,G57,M57)</f>
        <v>3</v>
      </c>
      <c r="Q57" s="178">
        <f>O57-P57</f>
        <v>-2</v>
      </c>
      <c r="R57" s="149">
        <v>3</v>
      </c>
    </row>
    <row r="58" spans="1:18" ht="16.5" customHeight="1" thickBot="1">
      <c r="A58" s="152"/>
      <c r="B58" s="27" t="s">
        <v>5</v>
      </c>
      <c r="C58" s="22">
        <v>0</v>
      </c>
      <c r="D58" s="73"/>
      <c r="E58" s="27" t="s">
        <v>5</v>
      </c>
      <c r="F58" s="22">
        <v>1</v>
      </c>
      <c r="G58" s="28"/>
      <c r="H58" s="155"/>
      <c r="I58" s="151"/>
      <c r="J58" s="185"/>
      <c r="K58" s="27" t="s">
        <v>5</v>
      </c>
      <c r="L58" s="22">
        <v>1</v>
      </c>
      <c r="M58" s="15"/>
      <c r="N58" s="150"/>
      <c r="O58" s="150"/>
      <c r="P58" s="150"/>
      <c r="Q58" s="179"/>
      <c r="R58" s="150"/>
    </row>
    <row r="59" spans="1:18" ht="16.5" customHeight="1" thickBot="1">
      <c r="A59" s="180" t="str">
        <f>K52</f>
        <v>生瀬ＳＣ</v>
      </c>
      <c r="B59" s="18">
        <v>1</v>
      </c>
      <c r="C59" s="24" t="s">
        <v>7</v>
      </c>
      <c r="D59" s="25">
        <v>1</v>
      </c>
      <c r="E59" s="18">
        <v>5</v>
      </c>
      <c r="F59" s="24" t="s">
        <v>7</v>
      </c>
      <c r="G59" s="25">
        <v>0</v>
      </c>
      <c r="H59" s="18">
        <v>0</v>
      </c>
      <c r="I59" s="24" t="s">
        <v>7</v>
      </c>
      <c r="J59" s="25">
        <v>0</v>
      </c>
      <c r="K59" s="153"/>
      <c r="L59" s="154"/>
      <c r="M59" s="154"/>
      <c r="N59" s="149">
        <f>C60+F60+I60</f>
        <v>5</v>
      </c>
      <c r="O59" s="149">
        <f>SUM(B59,E59,H59)</f>
        <v>6</v>
      </c>
      <c r="P59" s="149">
        <f>SUM(D59,G59,J59)</f>
        <v>1</v>
      </c>
      <c r="Q59" s="178">
        <f>O59-P59</f>
        <v>5</v>
      </c>
      <c r="R59" s="178">
        <v>2</v>
      </c>
    </row>
    <row r="60" spans="1:18" ht="16.5" customHeight="1" thickBot="1">
      <c r="A60" s="152"/>
      <c r="B60" s="27" t="s">
        <v>5</v>
      </c>
      <c r="C60" s="22">
        <v>1</v>
      </c>
      <c r="D60" s="28"/>
      <c r="E60" s="27" t="s">
        <v>5</v>
      </c>
      <c r="F60" s="22">
        <v>3</v>
      </c>
      <c r="G60" s="28"/>
      <c r="H60" s="27" t="s">
        <v>5</v>
      </c>
      <c r="I60" s="22">
        <v>1</v>
      </c>
      <c r="J60" s="28"/>
      <c r="K60" s="155"/>
      <c r="L60" s="151"/>
      <c r="M60" s="151"/>
      <c r="N60" s="150"/>
      <c r="O60" s="150"/>
      <c r="P60" s="150"/>
      <c r="Q60" s="179"/>
      <c r="R60" s="179"/>
    </row>
    <row r="61" spans="1:18" ht="16.5" customHeight="1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4"/>
      <c r="R61" s="6"/>
    </row>
    <row r="62" spans="1:18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6.5" customHeight="1" thickBot="1">
      <c r="A63" s="17" t="s">
        <v>12</v>
      </c>
      <c r="B63" s="36"/>
      <c r="C63" s="7"/>
      <c r="D63" s="7"/>
      <c r="E63" s="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6.5" customHeight="1" thickBot="1">
      <c r="A64" s="22"/>
      <c r="B64" s="181" t="s">
        <v>58</v>
      </c>
      <c r="C64" s="182"/>
      <c r="D64" s="183"/>
      <c r="E64" s="181" t="s">
        <v>64</v>
      </c>
      <c r="F64" s="182"/>
      <c r="G64" s="183"/>
      <c r="H64" s="181" t="s">
        <v>200</v>
      </c>
      <c r="I64" s="182"/>
      <c r="J64" s="183"/>
      <c r="K64" s="181" t="s">
        <v>61</v>
      </c>
      <c r="L64" s="182"/>
      <c r="M64" s="182"/>
      <c r="N64" s="23" t="s">
        <v>0</v>
      </c>
      <c r="O64" s="23" t="s">
        <v>1</v>
      </c>
      <c r="P64" s="23" t="s">
        <v>2</v>
      </c>
      <c r="Q64" s="23" t="s">
        <v>3</v>
      </c>
      <c r="R64" s="23"/>
    </row>
    <row r="65" spans="1:18" ht="16.5" customHeight="1" thickBot="1">
      <c r="A65" s="180" t="str">
        <f>B64</f>
        <v>伊丹ＦＣ Ｊｒ．Ａ</v>
      </c>
      <c r="B65" s="153"/>
      <c r="C65" s="154"/>
      <c r="D65" s="184"/>
      <c r="E65" s="18">
        <v>0</v>
      </c>
      <c r="F65" s="24" t="s">
        <v>7</v>
      </c>
      <c r="G65" s="25">
        <v>0</v>
      </c>
      <c r="H65" s="18">
        <v>8</v>
      </c>
      <c r="I65" s="24" t="s">
        <v>225</v>
      </c>
      <c r="J65" s="25">
        <v>0</v>
      </c>
      <c r="K65" s="18">
        <v>0</v>
      </c>
      <c r="L65" s="24" t="s">
        <v>7</v>
      </c>
      <c r="M65" s="25">
        <v>1</v>
      </c>
      <c r="N65" s="149">
        <f>L66+I66+F66</f>
        <v>4</v>
      </c>
      <c r="O65" s="149">
        <f>SUM(E65,H65,K65)</f>
        <v>8</v>
      </c>
      <c r="P65" s="149">
        <f>SUM(G65,J65,M65)</f>
        <v>1</v>
      </c>
      <c r="Q65" s="178">
        <f>O65-P65</f>
        <v>7</v>
      </c>
      <c r="R65" s="178">
        <v>3</v>
      </c>
    </row>
    <row r="66" spans="1:18" ht="16.5" customHeight="1" thickBot="1">
      <c r="A66" s="152"/>
      <c r="B66" s="155"/>
      <c r="C66" s="151"/>
      <c r="D66" s="185"/>
      <c r="E66" s="27" t="s">
        <v>5</v>
      </c>
      <c r="F66" s="22">
        <v>1</v>
      </c>
      <c r="G66" s="28"/>
      <c r="H66" s="27" t="s">
        <v>5</v>
      </c>
      <c r="I66" s="22">
        <v>3</v>
      </c>
      <c r="J66" s="28"/>
      <c r="K66" s="27" t="s">
        <v>5</v>
      </c>
      <c r="L66" s="22">
        <v>0</v>
      </c>
      <c r="M66" s="28"/>
      <c r="N66" s="150"/>
      <c r="O66" s="150"/>
      <c r="P66" s="150"/>
      <c r="Q66" s="179"/>
      <c r="R66" s="179"/>
    </row>
    <row r="67" spans="1:18" ht="16.5" customHeight="1" thickBot="1">
      <c r="A67" s="180" t="str">
        <f>E64</f>
        <v>山田くらぶ</v>
      </c>
      <c r="B67" s="18">
        <v>0</v>
      </c>
      <c r="C67" s="24" t="s">
        <v>7</v>
      </c>
      <c r="D67" s="25">
        <v>0</v>
      </c>
      <c r="E67" s="153"/>
      <c r="F67" s="154"/>
      <c r="G67" s="184"/>
      <c r="H67" s="18">
        <v>3</v>
      </c>
      <c r="I67" s="24" t="s">
        <v>7</v>
      </c>
      <c r="J67" s="25">
        <v>0</v>
      </c>
      <c r="K67" s="18">
        <v>2</v>
      </c>
      <c r="L67" s="24" t="s">
        <v>7</v>
      </c>
      <c r="M67" s="26">
        <v>1</v>
      </c>
      <c r="N67" s="149">
        <f>L68+I68+C68</f>
        <v>7</v>
      </c>
      <c r="O67" s="149">
        <f>SUM(B67,H67,K67)</f>
        <v>5</v>
      </c>
      <c r="P67" s="149">
        <f>SUM(D67,J67,M67)</f>
        <v>1</v>
      </c>
      <c r="Q67" s="178">
        <f>O67-P67</f>
        <v>4</v>
      </c>
      <c r="R67" s="178">
        <v>1</v>
      </c>
    </row>
    <row r="68" spans="1:18" ht="16.5" customHeight="1" thickBot="1">
      <c r="A68" s="152"/>
      <c r="B68" s="27" t="s">
        <v>5</v>
      </c>
      <c r="C68" s="22">
        <v>1</v>
      </c>
      <c r="D68" s="28"/>
      <c r="E68" s="155"/>
      <c r="F68" s="151"/>
      <c r="G68" s="185"/>
      <c r="H68" s="27" t="s">
        <v>5</v>
      </c>
      <c r="I68" s="22">
        <v>3</v>
      </c>
      <c r="J68" s="28"/>
      <c r="K68" s="27" t="s">
        <v>5</v>
      </c>
      <c r="L68" s="22">
        <v>3</v>
      </c>
      <c r="M68" s="29"/>
      <c r="N68" s="150"/>
      <c r="O68" s="150"/>
      <c r="P68" s="150"/>
      <c r="Q68" s="179"/>
      <c r="R68" s="179"/>
    </row>
    <row r="69" spans="1:18" ht="16.5" customHeight="1" thickBot="1">
      <c r="A69" s="180" t="str">
        <f>H64</f>
        <v>西宮ＳＳ・５</v>
      </c>
      <c r="B69" s="72">
        <v>0</v>
      </c>
      <c r="C69" s="26" t="s">
        <v>19</v>
      </c>
      <c r="D69" s="73">
        <v>8</v>
      </c>
      <c r="E69" s="18">
        <v>0</v>
      </c>
      <c r="F69" s="24" t="s">
        <v>7</v>
      </c>
      <c r="G69" s="25">
        <v>3</v>
      </c>
      <c r="H69" s="153"/>
      <c r="I69" s="154"/>
      <c r="J69" s="184"/>
      <c r="K69" s="72">
        <v>0</v>
      </c>
      <c r="L69" s="26" t="s">
        <v>20</v>
      </c>
      <c r="M69" s="15">
        <v>3</v>
      </c>
      <c r="N69" s="149">
        <f>L70+F70+C70</f>
        <v>0</v>
      </c>
      <c r="O69" s="149">
        <f>SUM(B69,E69,K69)</f>
        <v>0</v>
      </c>
      <c r="P69" s="149">
        <f>SUM(D69,G69,M69)</f>
        <v>14</v>
      </c>
      <c r="Q69" s="178">
        <f>O69-P69</f>
        <v>-14</v>
      </c>
      <c r="R69" s="149">
        <v>4</v>
      </c>
    </row>
    <row r="70" spans="1:18" ht="16.5" customHeight="1" thickBot="1">
      <c r="A70" s="152"/>
      <c r="B70" s="27" t="s">
        <v>5</v>
      </c>
      <c r="C70" s="22">
        <v>0</v>
      </c>
      <c r="D70" s="73"/>
      <c r="E70" s="27" t="s">
        <v>5</v>
      </c>
      <c r="F70" s="22">
        <v>0</v>
      </c>
      <c r="G70" s="28"/>
      <c r="H70" s="155"/>
      <c r="I70" s="151"/>
      <c r="J70" s="185"/>
      <c r="K70" s="27" t="s">
        <v>5</v>
      </c>
      <c r="L70" s="22">
        <v>0</v>
      </c>
      <c r="M70" s="15"/>
      <c r="N70" s="150"/>
      <c r="O70" s="150"/>
      <c r="P70" s="150"/>
      <c r="Q70" s="179"/>
      <c r="R70" s="150"/>
    </row>
    <row r="71" spans="1:18" ht="16.5" customHeight="1" thickBot="1">
      <c r="A71" s="180" t="str">
        <f>K64</f>
        <v>明治ＳＣ</v>
      </c>
      <c r="B71" s="18">
        <v>1</v>
      </c>
      <c r="C71" s="24" t="s">
        <v>7</v>
      </c>
      <c r="D71" s="25">
        <v>0</v>
      </c>
      <c r="E71" s="18">
        <v>1</v>
      </c>
      <c r="F71" s="24" t="s">
        <v>7</v>
      </c>
      <c r="G71" s="25">
        <v>2</v>
      </c>
      <c r="H71" s="18">
        <v>3</v>
      </c>
      <c r="I71" s="24" t="s">
        <v>7</v>
      </c>
      <c r="J71" s="25">
        <v>0</v>
      </c>
      <c r="K71" s="153"/>
      <c r="L71" s="154"/>
      <c r="M71" s="154"/>
      <c r="N71" s="149">
        <f>C72+F72+I72</f>
        <v>6</v>
      </c>
      <c r="O71" s="149">
        <f>SUM(B71,E71,H71)</f>
        <v>5</v>
      </c>
      <c r="P71" s="149">
        <f>SUM(D71,G71,J71)</f>
        <v>2</v>
      </c>
      <c r="Q71" s="178">
        <f>O71-P71</f>
        <v>3</v>
      </c>
      <c r="R71" s="178">
        <v>2</v>
      </c>
    </row>
    <row r="72" spans="1:18" ht="16.5" customHeight="1" thickBot="1">
      <c r="A72" s="152"/>
      <c r="B72" s="27" t="s">
        <v>5</v>
      </c>
      <c r="C72" s="22">
        <v>3</v>
      </c>
      <c r="D72" s="28"/>
      <c r="E72" s="27" t="s">
        <v>5</v>
      </c>
      <c r="F72" s="22">
        <v>0</v>
      </c>
      <c r="G72" s="28"/>
      <c r="H72" s="27" t="s">
        <v>5</v>
      </c>
      <c r="I72" s="22">
        <v>3</v>
      </c>
      <c r="J72" s="28"/>
      <c r="K72" s="155"/>
      <c r="L72" s="151"/>
      <c r="M72" s="151"/>
      <c r="N72" s="150"/>
      <c r="O72" s="150"/>
      <c r="P72" s="150"/>
      <c r="Q72" s="179"/>
      <c r="R72" s="179"/>
    </row>
    <row r="73" spans="1:18" ht="16.5" customHeight="1">
      <c r="A73" s="3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39"/>
      <c r="O73" s="6"/>
      <c r="P73" s="6"/>
      <c r="Q73" s="15"/>
      <c r="R73" s="6"/>
    </row>
    <row r="74" ht="16.5" customHeight="1"/>
  </sheetData>
  <sheetProtection/>
  <mergeCells count="193">
    <mergeCell ref="P65:P66"/>
    <mergeCell ref="Q65:Q66"/>
    <mergeCell ref="P67:P68"/>
    <mergeCell ref="Q67:Q68"/>
    <mergeCell ref="P69:P70"/>
    <mergeCell ref="R33:R34"/>
    <mergeCell ref="R45:R46"/>
    <mergeCell ref="R57:R58"/>
    <mergeCell ref="Q41:Q42"/>
    <mergeCell ref="R41:R42"/>
    <mergeCell ref="Q69:Q70"/>
    <mergeCell ref="R53:R54"/>
    <mergeCell ref="Q43:Q44"/>
    <mergeCell ref="Q57:Q58"/>
    <mergeCell ref="R21:R22"/>
    <mergeCell ref="R69:R70"/>
    <mergeCell ref="R65:R66"/>
    <mergeCell ref="R67:R68"/>
    <mergeCell ref="R59:R60"/>
    <mergeCell ref="R43:R44"/>
    <mergeCell ref="R47:R48"/>
    <mergeCell ref="R55:R56"/>
    <mergeCell ref="R29:R30"/>
    <mergeCell ref="O59:O60"/>
    <mergeCell ref="P59:P60"/>
    <mergeCell ref="Q59:Q60"/>
    <mergeCell ref="O57:O58"/>
    <mergeCell ref="A67:A68"/>
    <mergeCell ref="E67:G68"/>
    <mergeCell ref="A69:A70"/>
    <mergeCell ref="A43:A44"/>
    <mergeCell ref="A53:A54"/>
    <mergeCell ref="B53:D54"/>
    <mergeCell ref="B52:D52"/>
    <mergeCell ref="E52:G52"/>
    <mergeCell ref="A65:A66"/>
    <mergeCell ref="B65:D66"/>
    <mergeCell ref="B64:D64"/>
    <mergeCell ref="E64:G64"/>
    <mergeCell ref="N65:N66"/>
    <mergeCell ref="H64:J64"/>
    <mergeCell ref="H69:J70"/>
    <mergeCell ref="K64:M64"/>
    <mergeCell ref="N67:N68"/>
    <mergeCell ref="O67:O68"/>
    <mergeCell ref="O69:O70"/>
    <mergeCell ref="O65:O66"/>
    <mergeCell ref="N41:N42"/>
    <mergeCell ref="O41:O42"/>
    <mergeCell ref="P41:P42"/>
    <mergeCell ref="N43:N44"/>
    <mergeCell ref="O43:O44"/>
    <mergeCell ref="P43:P44"/>
    <mergeCell ref="Q55:Q56"/>
    <mergeCell ref="A55:A56"/>
    <mergeCell ref="E55:G56"/>
    <mergeCell ref="R11:R12"/>
    <mergeCell ref="A33:A34"/>
    <mergeCell ref="E28:G28"/>
    <mergeCell ref="H21:J22"/>
    <mergeCell ref="Q17:Q18"/>
    <mergeCell ref="Q19:Q20"/>
    <mergeCell ref="O17:O18"/>
    <mergeCell ref="Q11:Q12"/>
    <mergeCell ref="A7:A8"/>
    <mergeCell ref="P31:P32"/>
    <mergeCell ref="A11:A12"/>
    <mergeCell ref="A29:A30"/>
    <mergeCell ref="B29:D30"/>
    <mergeCell ref="N19:N20"/>
    <mergeCell ref="N21:N22"/>
    <mergeCell ref="B28:D28"/>
    <mergeCell ref="O19:O20"/>
    <mergeCell ref="R9:R10"/>
    <mergeCell ref="Q9:Q10"/>
    <mergeCell ref="K28:M28"/>
    <mergeCell ref="E4:G4"/>
    <mergeCell ref="E7:G8"/>
    <mergeCell ref="R17:R18"/>
    <mergeCell ref="R19:R20"/>
    <mergeCell ref="P17:P18"/>
    <mergeCell ref="P19:P20"/>
    <mergeCell ref="N17:N18"/>
    <mergeCell ref="B5:D6"/>
    <mergeCell ref="B4:D4"/>
    <mergeCell ref="A21:A22"/>
    <mergeCell ref="K11:M12"/>
    <mergeCell ref="K4:M4"/>
    <mergeCell ref="A9:A10"/>
    <mergeCell ref="B16:D16"/>
    <mergeCell ref="E16:G16"/>
    <mergeCell ref="A17:A18"/>
    <mergeCell ref="B17:D18"/>
    <mergeCell ref="O21:O22"/>
    <mergeCell ref="Q29:Q30"/>
    <mergeCell ref="Q23:Q24"/>
    <mergeCell ref="P21:P22"/>
    <mergeCell ref="Q21:Q22"/>
    <mergeCell ref="P23:P24"/>
    <mergeCell ref="A31:A32"/>
    <mergeCell ref="E31:G32"/>
    <mergeCell ref="Q31:Q32"/>
    <mergeCell ref="R31:R32"/>
    <mergeCell ref="O11:O12"/>
    <mergeCell ref="Q33:Q34"/>
    <mergeCell ref="N33:N34"/>
    <mergeCell ref="O33:O34"/>
    <mergeCell ref="P33:P34"/>
    <mergeCell ref="N29:N30"/>
    <mergeCell ref="O29:O30"/>
    <mergeCell ref="P29:P30"/>
    <mergeCell ref="N31:N32"/>
    <mergeCell ref="O31:O32"/>
    <mergeCell ref="H4:J4"/>
    <mergeCell ref="A5:A6"/>
    <mergeCell ref="Q5:Q6"/>
    <mergeCell ref="P11:P12"/>
    <mergeCell ref="O5:O6"/>
    <mergeCell ref="P5:P6"/>
    <mergeCell ref="O7:O8"/>
    <mergeCell ref="P7:P8"/>
    <mergeCell ref="P9:P10"/>
    <mergeCell ref="O9:O10"/>
    <mergeCell ref="N5:N6"/>
    <mergeCell ref="N7:N8"/>
    <mergeCell ref="R5:R6"/>
    <mergeCell ref="R7:R8"/>
    <mergeCell ref="Q7:Q8"/>
    <mergeCell ref="H16:J16"/>
    <mergeCell ref="K16:M16"/>
    <mergeCell ref="H9:J10"/>
    <mergeCell ref="N9:N10"/>
    <mergeCell ref="N11:N12"/>
    <mergeCell ref="A23:A24"/>
    <mergeCell ref="A19:A20"/>
    <mergeCell ref="E19:G20"/>
    <mergeCell ref="K23:M24"/>
    <mergeCell ref="N23:N24"/>
    <mergeCell ref="O23:O24"/>
    <mergeCell ref="R23:R24"/>
    <mergeCell ref="H28:J28"/>
    <mergeCell ref="H33:J34"/>
    <mergeCell ref="A35:A36"/>
    <mergeCell ref="K35:M36"/>
    <mergeCell ref="N35:N36"/>
    <mergeCell ref="O35:O36"/>
    <mergeCell ref="P35:P36"/>
    <mergeCell ref="Q35:Q36"/>
    <mergeCell ref="R35:R36"/>
    <mergeCell ref="B40:D40"/>
    <mergeCell ref="E40:G40"/>
    <mergeCell ref="H40:J40"/>
    <mergeCell ref="K40:M40"/>
    <mergeCell ref="H45:J46"/>
    <mergeCell ref="B41:D42"/>
    <mergeCell ref="E43:G44"/>
    <mergeCell ref="A41:A42"/>
    <mergeCell ref="P53:P54"/>
    <mergeCell ref="N57:N58"/>
    <mergeCell ref="N55:N56"/>
    <mergeCell ref="O55:O56"/>
    <mergeCell ref="P55:P56"/>
    <mergeCell ref="P57:P58"/>
    <mergeCell ref="Q47:Q48"/>
    <mergeCell ref="N45:N46"/>
    <mergeCell ref="O45:O46"/>
    <mergeCell ref="K52:M52"/>
    <mergeCell ref="Q45:Q46"/>
    <mergeCell ref="K47:M48"/>
    <mergeCell ref="N47:N48"/>
    <mergeCell ref="O47:O48"/>
    <mergeCell ref="P47:P48"/>
    <mergeCell ref="P45:P46"/>
    <mergeCell ref="H52:J52"/>
    <mergeCell ref="H57:J58"/>
    <mergeCell ref="A1:I1"/>
    <mergeCell ref="O71:O72"/>
    <mergeCell ref="N69:N70"/>
    <mergeCell ref="A59:A60"/>
    <mergeCell ref="N53:N54"/>
    <mergeCell ref="O53:O54"/>
    <mergeCell ref="A47:A48"/>
    <mergeCell ref="A45:A46"/>
    <mergeCell ref="Q53:Q54"/>
    <mergeCell ref="R71:R72"/>
    <mergeCell ref="A71:A72"/>
    <mergeCell ref="K71:M72"/>
    <mergeCell ref="N71:N72"/>
    <mergeCell ref="K59:M60"/>
    <mergeCell ref="N59:N60"/>
    <mergeCell ref="A57:A58"/>
    <mergeCell ref="P71:P72"/>
    <mergeCell ref="Q71:Q7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7">
      <selection activeCell="P14" sqref="P14"/>
    </sheetView>
  </sheetViews>
  <sheetFormatPr defaultColWidth="13.625" defaultRowHeight="36.75" customHeight="1"/>
  <cols>
    <col min="1" max="1" width="10.625" style="16" customWidth="1"/>
    <col min="2" max="18" width="4.75390625" style="16" customWidth="1"/>
    <col min="19" max="16384" width="13.625" style="16" customWidth="1"/>
  </cols>
  <sheetData>
    <row r="1" spans="1:9" s="1" customFormat="1" ht="16.5" customHeight="1">
      <c r="A1" s="186" t="s">
        <v>79</v>
      </c>
      <c r="B1" s="186"/>
      <c r="C1" s="186"/>
      <c r="D1" s="186"/>
      <c r="E1" s="186"/>
      <c r="F1" s="186"/>
      <c r="G1" s="186"/>
      <c r="H1" s="186"/>
      <c r="I1" s="186"/>
    </row>
    <row r="2" spans="1:18" s="1" customFormat="1" ht="16.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5" s="1" customFormat="1" ht="16.5" customHeight="1">
      <c r="A3" s="7"/>
      <c r="B3" s="7"/>
      <c r="C3" s="7"/>
      <c r="D3" s="7"/>
      <c r="E3" s="7"/>
    </row>
    <row r="4" spans="1:5" s="1" customFormat="1" ht="16.5" customHeight="1" thickBot="1">
      <c r="A4" s="17" t="s">
        <v>13</v>
      </c>
      <c r="B4" s="36"/>
      <c r="C4" s="7"/>
      <c r="D4" s="7"/>
      <c r="E4" s="7"/>
    </row>
    <row r="5" spans="1:18" s="1" customFormat="1" ht="16.5" customHeight="1" thickBot="1">
      <c r="A5" s="8"/>
      <c r="B5" s="191" t="s">
        <v>60</v>
      </c>
      <c r="C5" s="192"/>
      <c r="D5" s="209"/>
      <c r="E5" s="191" t="s">
        <v>81</v>
      </c>
      <c r="F5" s="192"/>
      <c r="G5" s="209"/>
      <c r="H5" s="191" t="s">
        <v>73</v>
      </c>
      <c r="I5" s="192"/>
      <c r="J5" s="192"/>
      <c r="K5" s="191" t="s">
        <v>67</v>
      </c>
      <c r="L5" s="192"/>
      <c r="M5" s="192"/>
      <c r="N5" s="10" t="s">
        <v>0</v>
      </c>
      <c r="O5" s="10" t="s">
        <v>1</v>
      </c>
      <c r="P5" s="10" t="s">
        <v>2</v>
      </c>
      <c r="Q5" s="10" t="s">
        <v>3</v>
      </c>
      <c r="R5" s="10" t="s">
        <v>4</v>
      </c>
    </row>
    <row r="6" spans="1:18" s="1" customFormat="1" ht="16.5" customHeight="1" thickBot="1">
      <c r="A6" s="207" t="str">
        <f>$B$5</f>
        <v>五色ＦＣ</v>
      </c>
      <c r="B6" s="193"/>
      <c r="C6" s="194"/>
      <c r="D6" s="195"/>
      <c r="E6" s="4">
        <v>0</v>
      </c>
      <c r="F6" s="11" t="s">
        <v>7</v>
      </c>
      <c r="G6" s="12">
        <v>2</v>
      </c>
      <c r="H6" s="2">
        <v>0</v>
      </c>
      <c r="I6" s="11" t="s">
        <v>7</v>
      </c>
      <c r="J6" s="2">
        <v>3</v>
      </c>
      <c r="K6" s="4">
        <v>4</v>
      </c>
      <c r="L6" s="11" t="s">
        <v>7</v>
      </c>
      <c r="M6" s="2">
        <v>0</v>
      </c>
      <c r="N6" s="199">
        <f>SUM(L7,I7,F7)</f>
        <v>3</v>
      </c>
      <c r="O6" s="201">
        <f>SUM(K6,H6,E6)</f>
        <v>4</v>
      </c>
      <c r="P6" s="201">
        <f>SUM(M6,J6,G6)</f>
        <v>5</v>
      </c>
      <c r="Q6" s="178">
        <f>$O$6-$P$6</f>
        <v>-1</v>
      </c>
      <c r="R6" s="205">
        <v>3</v>
      </c>
    </row>
    <row r="7" spans="1:18" s="1" customFormat="1" ht="16.5" customHeight="1" thickBot="1">
      <c r="A7" s="208"/>
      <c r="B7" s="196"/>
      <c r="C7" s="197"/>
      <c r="D7" s="198"/>
      <c r="E7" s="5" t="s">
        <v>5</v>
      </c>
      <c r="F7" s="8">
        <v>0</v>
      </c>
      <c r="G7" s="13"/>
      <c r="H7" s="3" t="s">
        <v>5</v>
      </c>
      <c r="I7" s="8">
        <v>0</v>
      </c>
      <c r="J7" s="3"/>
      <c r="K7" s="5" t="s">
        <v>5</v>
      </c>
      <c r="L7" s="8">
        <v>3</v>
      </c>
      <c r="M7" s="3"/>
      <c r="N7" s="200"/>
      <c r="O7" s="202"/>
      <c r="P7" s="202"/>
      <c r="Q7" s="179"/>
      <c r="R7" s="206"/>
    </row>
    <row r="8" spans="1:18" s="1" customFormat="1" ht="16.5" customHeight="1" thickBot="1">
      <c r="A8" s="207" t="str">
        <f>E5</f>
        <v>長尾ウオーズＦＣ</v>
      </c>
      <c r="B8" s="4">
        <v>2</v>
      </c>
      <c r="C8" s="11" t="s">
        <v>7</v>
      </c>
      <c r="D8" s="12">
        <v>0</v>
      </c>
      <c r="E8" s="193"/>
      <c r="F8" s="194"/>
      <c r="G8" s="195"/>
      <c r="H8" s="4">
        <v>0</v>
      </c>
      <c r="I8" s="11" t="s">
        <v>7</v>
      </c>
      <c r="J8" s="2">
        <v>3</v>
      </c>
      <c r="K8" s="4">
        <v>5</v>
      </c>
      <c r="L8" s="11" t="s">
        <v>7</v>
      </c>
      <c r="M8" s="2">
        <v>0</v>
      </c>
      <c r="N8" s="199">
        <f>SUM(L9,I9,C9)</f>
        <v>6</v>
      </c>
      <c r="O8" s="201">
        <f>SUM(K8,H8,B8)</f>
        <v>7</v>
      </c>
      <c r="P8" s="201">
        <f>SUM(M8,J8,D8)</f>
        <v>3</v>
      </c>
      <c r="Q8" s="203">
        <f>$O$8-$P$8</f>
        <v>4</v>
      </c>
      <c r="R8" s="205">
        <v>2</v>
      </c>
    </row>
    <row r="9" spans="1:18" s="1" customFormat="1" ht="16.5" customHeight="1" thickBot="1">
      <c r="A9" s="210"/>
      <c r="B9" s="5" t="s">
        <v>5</v>
      </c>
      <c r="C9" s="8">
        <v>3</v>
      </c>
      <c r="D9" s="13"/>
      <c r="E9" s="196"/>
      <c r="F9" s="197"/>
      <c r="G9" s="198"/>
      <c r="H9" s="5" t="s">
        <v>5</v>
      </c>
      <c r="I9" s="8">
        <v>0</v>
      </c>
      <c r="J9" s="3"/>
      <c r="K9" s="5" t="s">
        <v>5</v>
      </c>
      <c r="L9" s="8">
        <v>3</v>
      </c>
      <c r="M9" s="3"/>
      <c r="N9" s="200"/>
      <c r="O9" s="202"/>
      <c r="P9" s="202"/>
      <c r="Q9" s="204"/>
      <c r="R9" s="206"/>
    </row>
    <row r="10" spans="1:18" s="1" customFormat="1" ht="16.5" customHeight="1" thickBot="1">
      <c r="A10" s="207" t="str">
        <f>$H$5</f>
        <v>井吹台ＳＣ</v>
      </c>
      <c r="B10" s="4">
        <v>3</v>
      </c>
      <c r="C10" s="11" t="s">
        <v>7</v>
      </c>
      <c r="D10" s="12">
        <v>0</v>
      </c>
      <c r="E10" s="4">
        <v>3</v>
      </c>
      <c r="F10" s="11" t="s">
        <v>7</v>
      </c>
      <c r="G10" s="12">
        <v>0</v>
      </c>
      <c r="H10" s="193"/>
      <c r="I10" s="194"/>
      <c r="J10" s="194"/>
      <c r="K10" s="4">
        <v>6</v>
      </c>
      <c r="L10" s="11" t="s">
        <v>7</v>
      </c>
      <c r="M10" s="2">
        <v>0</v>
      </c>
      <c r="N10" s="199">
        <f>SUM(L11,F11,C11)</f>
        <v>9</v>
      </c>
      <c r="O10" s="201">
        <f>SUM(K10,E10,B10)</f>
        <v>12</v>
      </c>
      <c r="P10" s="201">
        <f>SUM(M10,G10,D10)</f>
        <v>0</v>
      </c>
      <c r="Q10" s="203">
        <f>$O$10-$P$10</f>
        <v>12</v>
      </c>
      <c r="R10" s="205">
        <v>1</v>
      </c>
    </row>
    <row r="11" spans="1:18" s="1" customFormat="1" ht="16.5" customHeight="1" thickBot="1">
      <c r="A11" s="208"/>
      <c r="B11" s="5" t="s">
        <v>5</v>
      </c>
      <c r="C11" s="8">
        <v>3</v>
      </c>
      <c r="D11" s="13"/>
      <c r="E11" s="5" t="s">
        <v>5</v>
      </c>
      <c r="F11" s="8">
        <v>3</v>
      </c>
      <c r="G11" s="13"/>
      <c r="H11" s="196"/>
      <c r="I11" s="197"/>
      <c r="J11" s="197"/>
      <c r="K11" s="5" t="s">
        <v>5</v>
      </c>
      <c r="L11" s="8">
        <v>3</v>
      </c>
      <c r="M11" s="3"/>
      <c r="N11" s="200"/>
      <c r="O11" s="202"/>
      <c r="P11" s="202"/>
      <c r="Q11" s="204"/>
      <c r="R11" s="206"/>
    </row>
    <row r="12" spans="1:18" s="1" customFormat="1" ht="16.5" customHeight="1" thickBot="1">
      <c r="A12" s="207" t="str">
        <f>$K$5</f>
        <v>ＦＣ御国野エイムスター</v>
      </c>
      <c r="B12" s="4">
        <v>0</v>
      </c>
      <c r="C12" s="11" t="s">
        <v>7</v>
      </c>
      <c r="D12" s="12">
        <v>4</v>
      </c>
      <c r="E12" s="4">
        <v>0</v>
      </c>
      <c r="F12" s="11" t="s">
        <v>7</v>
      </c>
      <c r="G12" s="12">
        <v>5</v>
      </c>
      <c r="H12" s="4">
        <v>0</v>
      </c>
      <c r="I12" s="11" t="s">
        <v>7</v>
      </c>
      <c r="J12" s="12">
        <v>6</v>
      </c>
      <c r="K12" s="193"/>
      <c r="L12" s="194"/>
      <c r="M12" s="194"/>
      <c r="N12" s="199">
        <f>SUM(I13,F13,C13)</f>
        <v>0</v>
      </c>
      <c r="O12" s="201">
        <f>SUM(H12,E12,B12)</f>
        <v>0</v>
      </c>
      <c r="P12" s="201">
        <f>SUM(J12,G12,D12)</f>
        <v>15</v>
      </c>
      <c r="Q12" s="203">
        <f>$O$12-$P$12</f>
        <v>-15</v>
      </c>
      <c r="R12" s="205">
        <v>4</v>
      </c>
    </row>
    <row r="13" spans="1:18" s="1" customFormat="1" ht="16.5" customHeight="1" thickBot="1">
      <c r="A13" s="208"/>
      <c r="B13" s="5" t="s">
        <v>5</v>
      </c>
      <c r="C13" s="8">
        <v>0</v>
      </c>
      <c r="D13" s="13"/>
      <c r="E13" s="5" t="s">
        <v>5</v>
      </c>
      <c r="F13" s="8">
        <v>0</v>
      </c>
      <c r="G13" s="13"/>
      <c r="H13" s="5" t="s">
        <v>5</v>
      </c>
      <c r="I13" s="8">
        <v>0</v>
      </c>
      <c r="J13" s="13"/>
      <c r="K13" s="196"/>
      <c r="L13" s="197"/>
      <c r="M13" s="197"/>
      <c r="N13" s="200"/>
      <c r="O13" s="202"/>
      <c r="P13" s="202"/>
      <c r="Q13" s="204"/>
      <c r="R13" s="206"/>
    </row>
    <row r="14" spans="1:18" s="1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1" customFormat="1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5" s="1" customFormat="1" ht="16.5" customHeight="1" thickBot="1">
      <c r="A17" s="17" t="s">
        <v>14</v>
      </c>
      <c r="B17" s="36"/>
      <c r="C17" s="7"/>
      <c r="D17" s="7"/>
      <c r="E17" s="7"/>
    </row>
    <row r="18" spans="1:18" s="1" customFormat="1" ht="16.5" customHeight="1" thickBot="1">
      <c r="A18" s="8"/>
      <c r="B18" s="191" t="s">
        <v>74</v>
      </c>
      <c r="C18" s="192"/>
      <c r="D18" s="209"/>
      <c r="E18" s="191" t="s">
        <v>57</v>
      </c>
      <c r="F18" s="192"/>
      <c r="G18" s="209"/>
      <c r="H18" s="191" t="s">
        <v>82</v>
      </c>
      <c r="I18" s="192"/>
      <c r="J18" s="192"/>
      <c r="K18" s="191" t="s">
        <v>80</v>
      </c>
      <c r="L18" s="192"/>
      <c r="M18" s="192"/>
      <c r="N18" s="10" t="s">
        <v>0</v>
      </c>
      <c r="O18" s="10" t="s">
        <v>1</v>
      </c>
      <c r="P18" s="10" t="s">
        <v>2</v>
      </c>
      <c r="Q18" s="10" t="s">
        <v>3</v>
      </c>
      <c r="R18" s="10"/>
    </row>
    <row r="19" spans="1:18" s="1" customFormat="1" ht="16.5" customHeight="1" thickBot="1">
      <c r="A19" s="207" t="str">
        <f>$B$18</f>
        <v>若草少年ＳＣ</v>
      </c>
      <c r="B19" s="193"/>
      <c r="C19" s="194"/>
      <c r="D19" s="195"/>
      <c r="E19" s="4">
        <v>5</v>
      </c>
      <c r="F19" s="11" t="s">
        <v>7</v>
      </c>
      <c r="G19" s="12">
        <v>0</v>
      </c>
      <c r="H19" s="4">
        <v>1</v>
      </c>
      <c r="I19" s="11" t="s">
        <v>7</v>
      </c>
      <c r="J19" s="2">
        <v>3</v>
      </c>
      <c r="K19" s="4">
        <v>5</v>
      </c>
      <c r="L19" s="11" t="s">
        <v>7</v>
      </c>
      <c r="M19" s="2">
        <v>0</v>
      </c>
      <c r="N19" s="199">
        <f>SUM(L20,I20,F20)</f>
        <v>6</v>
      </c>
      <c r="O19" s="201">
        <f>SUM(K19,H19,E19)</f>
        <v>11</v>
      </c>
      <c r="P19" s="201">
        <f>SUM(M19,J19,G19)</f>
        <v>3</v>
      </c>
      <c r="Q19" s="178">
        <f>$O$19-$P$19</f>
        <v>8</v>
      </c>
      <c r="R19" s="205">
        <v>2</v>
      </c>
    </row>
    <row r="20" spans="1:18" s="1" customFormat="1" ht="16.5" customHeight="1" thickBot="1">
      <c r="A20" s="208"/>
      <c r="B20" s="196"/>
      <c r="C20" s="197"/>
      <c r="D20" s="198"/>
      <c r="E20" s="5" t="s">
        <v>5</v>
      </c>
      <c r="F20" s="8">
        <v>3</v>
      </c>
      <c r="G20" s="13"/>
      <c r="H20" s="5" t="s">
        <v>5</v>
      </c>
      <c r="I20" s="8">
        <v>0</v>
      </c>
      <c r="J20" s="3"/>
      <c r="K20" s="5" t="s">
        <v>5</v>
      </c>
      <c r="L20" s="8">
        <v>3</v>
      </c>
      <c r="M20" s="3"/>
      <c r="N20" s="200"/>
      <c r="O20" s="202"/>
      <c r="P20" s="202"/>
      <c r="Q20" s="179"/>
      <c r="R20" s="206"/>
    </row>
    <row r="21" spans="1:18" s="1" customFormat="1" ht="16.5" customHeight="1" thickBot="1">
      <c r="A21" s="207" t="str">
        <f>$E$18</f>
        <v>山田ＳＳＤ</v>
      </c>
      <c r="B21" s="4">
        <v>0</v>
      </c>
      <c r="C21" s="11" t="s">
        <v>7</v>
      </c>
      <c r="D21" s="12">
        <v>5</v>
      </c>
      <c r="E21" s="193"/>
      <c r="F21" s="194"/>
      <c r="G21" s="195"/>
      <c r="H21" s="4">
        <v>0</v>
      </c>
      <c r="I21" s="11" t="s">
        <v>7</v>
      </c>
      <c r="J21" s="2">
        <v>3</v>
      </c>
      <c r="K21" s="4">
        <v>2</v>
      </c>
      <c r="L21" s="11" t="s">
        <v>7</v>
      </c>
      <c r="M21" s="2">
        <v>3</v>
      </c>
      <c r="N21" s="199">
        <f>SUM(L22,I22,C22)</f>
        <v>0</v>
      </c>
      <c r="O21" s="201">
        <f>SUM(K21,H21,B21)</f>
        <v>2</v>
      </c>
      <c r="P21" s="201">
        <f>SUM(M21,J21,D21)</f>
        <v>11</v>
      </c>
      <c r="Q21" s="178">
        <f>$O$21-$P$21</f>
        <v>-9</v>
      </c>
      <c r="R21" s="205">
        <v>4</v>
      </c>
    </row>
    <row r="22" spans="1:18" s="1" customFormat="1" ht="16.5" customHeight="1" thickBot="1">
      <c r="A22" s="208"/>
      <c r="B22" s="5" t="s">
        <v>5</v>
      </c>
      <c r="C22" s="8">
        <v>0</v>
      </c>
      <c r="D22" s="13"/>
      <c r="E22" s="196"/>
      <c r="F22" s="197"/>
      <c r="G22" s="198"/>
      <c r="H22" s="5" t="s">
        <v>5</v>
      </c>
      <c r="I22" s="8">
        <v>0</v>
      </c>
      <c r="J22" s="3"/>
      <c r="K22" s="5" t="s">
        <v>5</v>
      </c>
      <c r="L22" s="8">
        <v>0</v>
      </c>
      <c r="M22" s="3"/>
      <c r="N22" s="200"/>
      <c r="O22" s="202"/>
      <c r="P22" s="202"/>
      <c r="Q22" s="179"/>
      <c r="R22" s="206"/>
    </row>
    <row r="23" spans="1:18" s="1" customFormat="1" ht="16.5" customHeight="1" thickBot="1">
      <c r="A23" s="207" t="str">
        <f>$H$18</f>
        <v>ジンガ三木スポーツクラブ</v>
      </c>
      <c r="B23" s="4">
        <v>3</v>
      </c>
      <c r="C23" s="11" t="s">
        <v>7</v>
      </c>
      <c r="D23" s="12">
        <v>1</v>
      </c>
      <c r="E23" s="4">
        <v>3</v>
      </c>
      <c r="F23" s="11" t="s">
        <v>7</v>
      </c>
      <c r="G23" s="12">
        <v>0</v>
      </c>
      <c r="H23" s="193"/>
      <c r="I23" s="194"/>
      <c r="J23" s="194"/>
      <c r="K23" s="4">
        <v>2</v>
      </c>
      <c r="L23" s="11" t="s">
        <v>7</v>
      </c>
      <c r="M23" s="2">
        <v>0</v>
      </c>
      <c r="N23" s="199">
        <f>SUM(L24,F24,C24)</f>
        <v>9</v>
      </c>
      <c r="O23" s="201">
        <f>SUM(K23,E23,B23)</f>
        <v>8</v>
      </c>
      <c r="P23" s="201">
        <f>SUM(M23,G23,D23)</f>
        <v>1</v>
      </c>
      <c r="Q23" s="178">
        <f>$O$23-$P$23</f>
        <v>7</v>
      </c>
      <c r="R23" s="205">
        <v>1</v>
      </c>
    </row>
    <row r="24" spans="1:18" s="1" customFormat="1" ht="16.5" customHeight="1" thickBot="1">
      <c r="A24" s="208"/>
      <c r="B24" s="5" t="s">
        <v>5</v>
      </c>
      <c r="C24" s="8">
        <v>3</v>
      </c>
      <c r="D24" s="13"/>
      <c r="E24" s="5" t="s">
        <v>5</v>
      </c>
      <c r="F24" s="8">
        <v>3</v>
      </c>
      <c r="G24" s="13"/>
      <c r="H24" s="196"/>
      <c r="I24" s="197"/>
      <c r="J24" s="197"/>
      <c r="K24" s="5" t="s">
        <v>5</v>
      </c>
      <c r="L24" s="8">
        <v>3</v>
      </c>
      <c r="M24" s="3"/>
      <c r="N24" s="200"/>
      <c r="O24" s="202"/>
      <c r="P24" s="202"/>
      <c r="Q24" s="179"/>
      <c r="R24" s="206"/>
    </row>
    <row r="25" spans="1:18" s="1" customFormat="1" ht="16.5" customHeight="1" thickBot="1">
      <c r="A25" s="207" t="str">
        <f>$K$18</f>
        <v>高槻QUEEN</v>
      </c>
      <c r="B25" s="4">
        <v>0</v>
      </c>
      <c r="C25" s="11" t="s">
        <v>7</v>
      </c>
      <c r="D25" s="12">
        <v>5</v>
      </c>
      <c r="E25" s="4">
        <v>3</v>
      </c>
      <c r="F25" s="11" t="s">
        <v>7</v>
      </c>
      <c r="G25" s="12">
        <v>2</v>
      </c>
      <c r="H25" s="4">
        <v>0</v>
      </c>
      <c r="I25" s="11" t="s">
        <v>226</v>
      </c>
      <c r="J25" s="12">
        <v>2</v>
      </c>
      <c r="K25" s="193"/>
      <c r="L25" s="194"/>
      <c r="M25" s="194"/>
      <c r="N25" s="199">
        <f>SUM(I26,F26,C26)</f>
        <v>3</v>
      </c>
      <c r="O25" s="201">
        <f>SUM(H25,E25,B25)</f>
        <v>3</v>
      </c>
      <c r="P25" s="201">
        <f>SUM(J25,G25,D25)</f>
        <v>9</v>
      </c>
      <c r="Q25" s="178">
        <f>$O$25-$P$25</f>
        <v>-6</v>
      </c>
      <c r="R25" s="205">
        <v>3</v>
      </c>
    </row>
    <row r="26" spans="1:18" s="1" customFormat="1" ht="16.5" customHeight="1" thickBot="1">
      <c r="A26" s="208"/>
      <c r="B26" s="5" t="s">
        <v>5</v>
      </c>
      <c r="C26" s="8">
        <v>0</v>
      </c>
      <c r="D26" s="13"/>
      <c r="E26" s="5" t="s">
        <v>5</v>
      </c>
      <c r="F26" s="8">
        <v>3</v>
      </c>
      <c r="G26" s="13"/>
      <c r="H26" s="5" t="s">
        <v>5</v>
      </c>
      <c r="I26" s="8">
        <v>0</v>
      </c>
      <c r="J26" s="13"/>
      <c r="K26" s="196"/>
      <c r="L26" s="197"/>
      <c r="M26" s="197"/>
      <c r="N26" s="200"/>
      <c r="O26" s="202"/>
      <c r="P26" s="202"/>
      <c r="Q26" s="179"/>
      <c r="R26" s="206"/>
    </row>
    <row r="27" spans="1:18" s="1" customFormat="1" ht="16.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4"/>
      <c r="R27" s="6"/>
    </row>
    <row r="28" spans="1:18" s="1" customFormat="1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="1" customFormat="1" ht="16.5" customHeight="1"/>
    <row r="30" s="1" customFormat="1" ht="16.5" customHeight="1"/>
  </sheetData>
  <sheetProtection/>
  <mergeCells count="66">
    <mergeCell ref="Q10:Q11"/>
    <mergeCell ref="Q6:Q7"/>
    <mergeCell ref="R6:R7"/>
    <mergeCell ref="R8:R9"/>
    <mergeCell ref="A1:I1"/>
    <mergeCell ref="H18:J18"/>
    <mergeCell ref="A10:A11"/>
    <mergeCell ref="B6:D7"/>
    <mergeCell ref="B5:D5"/>
    <mergeCell ref="E5:G5"/>
    <mergeCell ref="A2:R2"/>
    <mergeCell ref="N6:N7"/>
    <mergeCell ref="R10:R11"/>
    <mergeCell ref="Q8:Q9"/>
    <mergeCell ref="A23:A24"/>
    <mergeCell ref="K12:M13"/>
    <mergeCell ref="K18:M18"/>
    <mergeCell ref="H23:J24"/>
    <mergeCell ref="A6:A7"/>
    <mergeCell ref="H5:J5"/>
    <mergeCell ref="A21:A22"/>
    <mergeCell ref="E21:G22"/>
    <mergeCell ref="A12:A13"/>
    <mergeCell ref="B18:D18"/>
    <mergeCell ref="E18:G18"/>
    <mergeCell ref="A8:A9"/>
    <mergeCell ref="H10:J11"/>
    <mergeCell ref="K25:M26"/>
    <mergeCell ref="N19:N20"/>
    <mergeCell ref="N21:N22"/>
    <mergeCell ref="N23:N24"/>
    <mergeCell ref="A25:A26"/>
    <mergeCell ref="A19:A20"/>
    <mergeCell ref="B19:D20"/>
    <mergeCell ref="R19:R20"/>
    <mergeCell ref="R21:R22"/>
    <mergeCell ref="P25:P26"/>
    <mergeCell ref="P19:P20"/>
    <mergeCell ref="P21:P22"/>
    <mergeCell ref="P23:P24"/>
    <mergeCell ref="O19:O20"/>
    <mergeCell ref="Q12:Q13"/>
    <mergeCell ref="R12:R13"/>
    <mergeCell ref="Q25:Q26"/>
    <mergeCell ref="R25:R26"/>
    <mergeCell ref="R23:R24"/>
    <mergeCell ref="Q19:Q20"/>
    <mergeCell ref="Q21:Q22"/>
    <mergeCell ref="Q23:Q24"/>
    <mergeCell ref="O21:O22"/>
    <mergeCell ref="O23:O24"/>
    <mergeCell ref="N25:N26"/>
    <mergeCell ref="O25:O26"/>
    <mergeCell ref="N12:N13"/>
    <mergeCell ref="O12:O13"/>
    <mergeCell ref="P12:P13"/>
    <mergeCell ref="O6:O7"/>
    <mergeCell ref="P6:P7"/>
    <mergeCell ref="O8:O9"/>
    <mergeCell ref="P8:P9"/>
    <mergeCell ref="O10:O11"/>
    <mergeCell ref="P10:P11"/>
    <mergeCell ref="K5:M5"/>
    <mergeCell ref="E8:G9"/>
    <mergeCell ref="N8:N9"/>
    <mergeCell ref="N10:N1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80"/>
  <sheetViews>
    <sheetView zoomScalePageLayoutView="0" workbookViewId="0" topLeftCell="A1">
      <selection activeCell="AS54" sqref="AS54"/>
    </sheetView>
  </sheetViews>
  <sheetFormatPr defaultColWidth="9.00390625" defaultRowHeight="13.5"/>
  <cols>
    <col min="1" max="51" width="1.625" style="40" customWidth="1"/>
    <col min="52" max="16384" width="9.00390625" style="40" customWidth="1"/>
  </cols>
  <sheetData>
    <row r="1" spans="4:33" ht="7.5" customHeight="1">
      <c r="D1" s="253" t="s">
        <v>84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5"/>
    </row>
    <row r="2" spans="4:33" ht="7.5" customHeight="1">
      <c r="D2" s="256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8"/>
    </row>
    <row r="3" spans="19:33" ht="9" customHeight="1">
      <c r="S3" s="259" t="s">
        <v>15</v>
      </c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</row>
    <row r="4" spans="15:33" ht="10.5" customHeight="1" thickBot="1">
      <c r="O4" s="41"/>
      <c r="P4" s="41"/>
      <c r="Q4" s="41"/>
      <c r="R4" s="41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15:33" ht="10.5" customHeight="1" thickTop="1">
      <c r="O5" s="41"/>
      <c r="P5" s="41"/>
      <c r="Q5" s="41"/>
      <c r="R5" s="41"/>
      <c r="S5" s="266" t="s">
        <v>59</v>
      </c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8"/>
    </row>
    <row r="6" spans="15:33" ht="10.5" customHeight="1" thickBot="1">
      <c r="O6" s="41"/>
      <c r="P6" s="41"/>
      <c r="Q6" s="41"/>
      <c r="R6" s="41"/>
      <c r="S6" s="269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1"/>
    </row>
    <row r="7" spans="14:39" s="42" customFormat="1" ht="14.25" thickBot="1" thickTop="1">
      <c r="N7" s="44">
        <v>2</v>
      </c>
      <c r="O7" s="142"/>
      <c r="P7" s="142"/>
      <c r="Q7" s="142"/>
      <c r="R7" s="142"/>
      <c r="S7" s="142" t="s">
        <v>11</v>
      </c>
      <c r="T7" s="142"/>
      <c r="U7" s="142"/>
      <c r="V7" s="142"/>
      <c r="W7" s="142"/>
      <c r="X7" s="142"/>
      <c r="Y7" s="142"/>
      <c r="Z7" s="141"/>
      <c r="AA7" s="44"/>
      <c r="AB7" s="44"/>
      <c r="AM7" s="42">
        <v>0</v>
      </c>
    </row>
    <row r="8" spans="13:44" s="42" customFormat="1" ht="13.5" thickTop="1">
      <c r="M8" s="44"/>
      <c r="N8" s="139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145"/>
      <c r="AM8" s="44"/>
      <c r="AN8" s="44"/>
      <c r="AO8" s="44"/>
      <c r="AP8" s="44"/>
      <c r="AQ8" s="44"/>
      <c r="AR8" s="44"/>
    </row>
    <row r="9" spans="13:44" s="42" customFormat="1" ht="13.5" thickBot="1">
      <c r="M9" s="44"/>
      <c r="N9" s="139"/>
      <c r="O9" s="44"/>
      <c r="P9" s="44"/>
      <c r="Q9" s="44">
        <v>1</v>
      </c>
      <c r="R9" s="44"/>
      <c r="S9" s="44"/>
      <c r="T9" s="44"/>
      <c r="U9" s="44"/>
      <c r="V9" s="44"/>
      <c r="W9" s="44"/>
      <c r="X9" s="44"/>
      <c r="Y9" s="44"/>
      <c r="Z9" s="44"/>
      <c r="AA9" s="160"/>
      <c r="AB9" s="44"/>
      <c r="AC9" s="44"/>
      <c r="AD9" s="44"/>
      <c r="AE9" s="44"/>
      <c r="AF9" s="44"/>
      <c r="AG9" s="44"/>
      <c r="AH9" s="44"/>
      <c r="AI9" s="44"/>
      <c r="AJ9" s="44">
        <v>1</v>
      </c>
      <c r="AK9" s="44"/>
      <c r="AL9" s="139"/>
      <c r="AM9" s="44"/>
      <c r="AN9" s="44"/>
      <c r="AO9" s="44"/>
      <c r="AP9" s="44"/>
      <c r="AQ9" s="44"/>
      <c r="AR9" s="44"/>
    </row>
    <row r="10" spans="8:45" s="42" customFormat="1" ht="13.5" thickBot="1">
      <c r="H10" s="42">
        <v>0</v>
      </c>
      <c r="M10" s="44"/>
      <c r="N10" s="140"/>
      <c r="O10" s="142"/>
      <c r="P10" s="142"/>
      <c r="Q10" s="142"/>
      <c r="R10" s="156"/>
      <c r="S10" s="157"/>
      <c r="T10" s="157"/>
      <c r="U10" s="158">
        <v>3</v>
      </c>
      <c r="V10" s="158"/>
      <c r="W10" s="158"/>
      <c r="X10" s="159"/>
      <c r="Y10" s="159"/>
      <c r="Z10" s="159" t="s">
        <v>237</v>
      </c>
      <c r="AA10" s="76"/>
      <c r="AB10" s="76"/>
      <c r="AC10" s="75"/>
      <c r="AD10" s="75"/>
      <c r="AE10" s="75"/>
      <c r="AF10" s="75">
        <v>0</v>
      </c>
      <c r="AG10" s="75"/>
      <c r="AH10" s="75"/>
      <c r="AI10" s="77"/>
      <c r="AJ10" s="44"/>
      <c r="AK10" s="44"/>
      <c r="AL10" s="140"/>
      <c r="AM10" s="143"/>
      <c r="AN10" s="142"/>
      <c r="AO10" s="142"/>
      <c r="AP10" s="142"/>
      <c r="AQ10" s="142"/>
      <c r="AR10" s="142"/>
      <c r="AS10" s="42">
        <v>1</v>
      </c>
    </row>
    <row r="11" spans="4:45" s="42" customFormat="1" ht="13.5" thickTop="1">
      <c r="D11" s="74"/>
      <c r="H11" s="139"/>
      <c r="I11" s="45"/>
      <c r="J11" s="45"/>
      <c r="K11" s="45"/>
      <c r="L11" s="78"/>
      <c r="M11" s="78"/>
      <c r="N11" s="78"/>
      <c r="O11" s="79"/>
      <c r="P11" s="79"/>
      <c r="Q11" s="79"/>
      <c r="R11" s="44"/>
      <c r="S11" s="44"/>
      <c r="T11" s="139"/>
      <c r="Z11" s="74"/>
      <c r="AA11" s="74"/>
      <c r="AB11" s="74"/>
      <c r="AE11" s="44"/>
      <c r="AF11" s="139"/>
      <c r="AG11" s="45"/>
      <c r="AH11" s="45"/>
      <c r="AI11" s="45"/>
      <c r="AJ11" s="78"/>
      <c r="AK11" s="78"/>
      <c r="AL11" s="78"/>
      <c r="AM11" s="79"/>
      <c r="AN11" s="79"/>
      <c r="AO11" s="79"/>
      <c r="AP11" s="44"/>
      <c r="AQ11" s="44"/>
      <c r="AR11" s="139"/>
      <c r="AS11" s="44"/>
    </row>
    <row r="12" spans="5:48" s="42" customFormat="1" ht="13.5" thickBot="1">
      <c r="E12" s="42">
        <v>0</v>
      </c>
      <c r="G12" s="44"/>
      <c r="H12" s="140"/>
      <c r="I12" s="143"/>
      <c r="J12" s="142"/>
      <c r="K12" s="142"/>
      <c r="L12" s="44">
        <v>1</v>
      </c>
      <c r="M12" s="44"/>
      <c r="N12" s="44"/>
      <c r="O12" s="44"/>
      <c r="P12" s="44"/>
      <c r="Q12" s="44">
        <v>2</v>
      </c>
      <c r="R12" s="142"/>
      <c r="S12" s="142"/>
      <c r="T12" s="141"/>
      <c r="X12" s="42">
        <v>0</v>
      </c>
      <c r="AC12" s="42">
        <v>2</v>
      </c>
      <c r="AD12" s="142"/>
      <c r="AE12" s="142"/>
      <c r="AF12" s="141"/>
      <c r="AG12" s="44"/>
      <c r="AH12" s="44"/>
      <c r="AI12" s="44"/>
      <c r="AJ12" s="44">
        <v>0</v>
      </c>
      <c r="AK12" s="44"/>
      <c r="AL12" s="44"/>
      <c r="AM12" s="44"/>
      <c r="AN12" s="44"/>
      <c r="AO12" s="44">
        <v>1</v>
      </c>
      <c r="AP12" s="142"/>
      <c r="AQ12" s="142"/>
      <c r="AR12" s="141"/>
      <c r="AS12" s="43"/>
      <c r="AV12" s="42">
        <v>0</v>
      </c>
    </row>
    <row r="13" spans="6:47" s="42" customFormat="1" ht="12" customHeight="1" thickTop="1">
      <c r="F13" s="59"/>
      <c r="G13" s="70"/>
      <c r="H13" s="70"/>
      <c r="I13" s="69"/>
      <c r="J13" s="69"/>
      <c r="K13" s="144"/>
      <c r="L13" s="44"/>
      <c r="M13" s="44"/>
      <c r="N13" s="44"/>
      <c r="O13" s="44"/>
      <c r="P13" s="44"/>
      <c r="Q13" s="139"/>
      <c r="R13" s="44"/>
      <c r="S13" s="44"/>
      <c r="T13" s="44"/>
      <c r="U13" s="45"/>
      <c r="V13" s="45"/>
      <c r="W13" s="48"/>
      <c r="AC13" s="139"/>
      <c r="AD13" s="44"/>
      <c r="AE13" s="44"/>
      <c r="AF13" s="44"/>
      <c r="AG13" s="45"/>
      <c r="AH13" s="45"/>
      <c r="AI13" s="48"/>
      <c r="AO13" s="139"/>
      <c r="AP13" s="44"/>
      <c r="AQ13" s="44"/>
      <c r="AR13" s="44"/>
      <c r="AS13" s="45"/>
      <c r="AT13" s="45"/>
      <c r="AU13" s="48"/>
    </row>
    <row r="14" spans="6:47" s="42" customFormat="1" ht="13.5" customHeight="1">
      <c r="F14" s="47"/>
      <c r="G14" s="69"/>
      <c r="H14" s="69"/>
      <c r="I14" s="69"/>
      <c r="J14" s="69"/>
      <c r="K14" s="139"/>
      <c r="L14" s="44"/>
      <c r="M14" s="44"/>
      <c r="N14" s="44"/>
      <c r="O14" s="44"/>
      <c r="P14" s="44"/>
      <c r="Q14" s="139"/>
      <c r="R14" s="44"/>
      <c r="S14" s="79"/>
      <c r="T14" s="79"/>
      <c r="U14" s="79"/>
      <c r="V14" s="79"/>
      <c r="W14" s="44"/>
      <c r="AC14" s="139"/>
      <c r="AD14" s="44"/>
      <c r="AE14" s="218"/>
      <c r="AF14" s="218"/>
      <c r="AG14" s="218"/>
      <c r="AH14" s="218"/>
      <c r="AI14" s="46"/>
      <c r="AJ14" s="44"/>
      <c r="AO14" s="139"/>
      <c r="AP14" s="44"/>
      <c r="AQ14" s="218"/>
      <c r="AR14" s="218"/>
      <c r="AS14" s="218"/>
      <c r="AT14" s="218"/>
      <c r="AU14" s="46"/>
    </row>
    <row r="15" spans="3:49" ht="10.5" customHeight="1">
      <c r="C15" s="65"/>
      <c r="D15" s="219" t="s">
        <v>23</v>
      </c>
      <c r="E15" s="220"/>
      <c r="F15" s="220"/>
      <c r="G15" s="220"/>
      <c r="J15" s="219" t="s">
        <v>24</v>
      </c>
      <c r="K15" s="220"/>
      <c r="L15" s="220"/>
      <c r="M15" s="220"/>
      <c r="N15" s="49"/>
      <c r="P15" s="219" t="s">
        <v>25</v>
      </c>
      <c r="Q15" s="220"/>
      <c r="R15" s="220"/>
      <c r="S15" s="220"/>
      <c r="V15" s="245" t="s">
        <v>26</v>
      </c>
      <c r="W15" s="246"/>
      <c r="X15" s="246"/>
      <c r="Y15" s="246"/>
      <c r="Z15" s="53"/>
      <c r="AA15" s="53"/>
      <c r="AB15" s="219" t="s">
        <v>27</v>
      </c>
      <c r="AC15" s="220"/>
      <c r="AD15" s="220"/>
      <c r="AE15" s="220"/>
      <c r="AH15" s="219" t="s">
        <v>28</v>
      </c>
      <c r="AI15" s="220"/>
      <c r="AJ15" s="220"/>
      <c r="AK15" s="220"/>
      <c r="AL15" s="49"/>
      <c r="AN15" s="219" t="s">
        <v>29</v>
      </c>
      <c r="AO15" s="220"/>
      <c r="AP15" s="220"/>
      <c r="AQ15" s="220"/>
      <c r="AT15" s="245" t="s">
        <v>30</v>
      </c>
      <c r="AU15" s="246"/>
      <c r="AV15" s="246"/>
      <c r="AW15" s="246"/>
    </row>
    <row r="16" spans="3:49" ht="10.5" customHeight="1">
      <c r="C16" s="65"/>
      <c r="D16" s="220"/>
      <c r="E16" s="220"/>
      <c r="F16" s="220"/>
      <c r="G16" s="220"/>
      <c r="J16" s="220"/>
      <c r="K16" s="220"/>
      <c r="L16" s="220"/>
      <c r="M16" s="220"/>
      <c r="N16" s="49"/>
      <c r="P16" s="220"/>
      <c r="Q16" s="220"/>
      <c r="R16" s="220"/>
      <c r="S16" s="220"/>
      <c r="V16" s="246"/>
      <c r="W16" s="246"/>
      <c r="X16" s="246"/>
      <c r="Y16" s="246"/>
      <c r="Z16" s="53"/>
      <c r="AA16" s="53"/>
      <c r="AB16" s="220"/>
      <c r="AC16" s="220"/>
      <c r="AD16" s="220"/>
      <c r="AE16" s="220"/>
      <c r="AH16" s="220"/>
      <c r="AI16" s="220"/>
      <c r="AJ16" s="220"/>
      <c r="AK16" s="220"/>
      <c r="AL16" s="49"/>
      <c r="AN16" s="220"/>
      <c r="AO16" s="220"/>
      <c r="AP16" s="220"/>
      <c r="AQ16" s="220"/>
      <c r="AT16" s="246"/>
      <c r="AU16" s="246"/>
      <c r="AV16" s="246"/>
      <c r="AW16" s="246"/>
    </row>
    <row r="17" spans="4:48" ht="10.5" customHeight="1">
      <c r="D17" s="49"/>
      <c r="E17" s="260" t="s">
        <v>62</v>
      </c>
      <c r="F17" s="261"/>
      <c r="G17" s="54"/>
      <c r="H17" s="49"/>
      <c r="I17" s="55"/>
      <c r="J17" s="55"/>
      <c r="K17" s="260" t="s">
        <v>66</v>
      </c>
      <c r="L17" s="222"/>
      <c r="M17" s="54"/>
      <c r="N17" s="54"/>
      <c r="O17" s="49"/>
      <c r="P17" s="49"/>
      <c r="Q17" s="277" t="s">
        <v>228</v>
      </c>
      <c r="R17" s="240"/>
      <c r="S17" s="54"/>
      <c r="W17" s="260" t="s">
        <v>61</v>
      </c>
      <c r="X17" s="222"/>
      <c r="Z17" s="49"/>
      <c r="AA17" s="49"/>
      <c r="AB17" s="49"/>
      <c r="AC17" s="221" t="s">
        <v>55</v>
      </c>
      <c r="AD17" s="222"/>
      <c r="AE17" s="54"/>
      <c r="AF17" s="49"/>
      <c r="AG17" s="55"/>
      <c r="AH17" s="55"/>
      <c r="AI17" s="212" t="s">
        <v>64</v>
      </c>
      <c r="AJ17" s="213"/>
      <c r="AK17" s="54"/>
      <c r="AL17" s="54"/>
      <c r="AM17" s="49"/>
      <c r="AN17" s="49"/>
      <c r="AO17" s="279" t="s">
        <v>77</v>
      </c>
      <c r="AP17" s="280"/>
      <c r="AQ17" s="54"/>
      <c r="AU17" s="227" t="s">
        <v>229</v>
      </c>
      <c r="AV17" s="228"/>
    </row>
    <row r="18" spans="4:48" ht="10.5" customHeight="1">
      <c r="D18" s="49"/>
      <c r="E18" s="262"/>
      <c r="F18" s="263"/>
      <c r="G18" s="54"/>
      <c r="H18" s="49"/>
      <c r="I18" s="49"/>
      <c r="J18" s="49"/>
      <c r="K18" s="223"/>
      <c r="L18" s="224"/>
      <c r="M18" s="54"/>
      <c r="N18" s="54"/>
      <c r="O18" s="49"/>
      <c r="P18" s="49"/>
      <c r="Q18" s="241"/>
      <c r="R18" s="242"/>
      <c r="S18" s="54"/>
      <c r="W18" s="223"/>
      <c r="X18" s="224"/>
      <c r="Z18" s="49"/>
      <c r="AA18" s="49"/>
      <c r="AB18" s="49"/>
      <c r="AC18" s="223"/>
      <c r="AD18" s="224"/>
      <c r="AE18" s="54"/>
      <c r="AF18" s="49"/>
      <c r="AG18" s="49"/>
      <c r="AH18" s="49"/>
      <c r="AI18" s="214"/>
      <c r="AJ18" s="215"/>
      <c r="AK18" s="54"/>
      <c r="AL18" s="54"/>
      <c r="AM18" s="49"/>
      <c r="AN18" s="49"/>
      <c r="AO18" s="281"/>
      <c r="AP18" s="282"/>
      <c r="AQ18" s="54"/>
      <c r="AU18" s="229"/>
      <c r="AV18" s="230"/>
    </row>
    <row r="19" spans="4:48" ht="10.5" customHeight="1">
      <c r="D19" s="49"/>
      <c r="E19" s="262"/>
      <c r="F19" s="263"/>
      <c r="G19" s="54"/>
      <c r="H19" s="49"/>
      <c r="I19" s="49"/>
      <c r="J19" s="49"/>
      <c r="K19" s="223"/>
      <c r="L19" s="224"/>
      <c r="M19" s="54"/>
      <c r="N19" s="54"/>
      <c r="O19" s="49"/>
      <c r="P19" s="49"/>
      <c r="Q19" s="241"/>
      <c r="R19" s="242"/>
      <c r="S19" s="54"/>
      <c r="W19" s="223"/>
      <c r="X19" s="224"/>
      <c r="Z19" s="49"/>
      <c r="AA19" s="49"/>
      <c r="AB19" s="49"/>
      <c r="AC19" s="223"/>
      <c r="AD19" s="224"/>
      <c r="AE19" s="54"/>
      <c r="AF19" s="49"/>
      <c r="AG19" s="49"/>
      <c r="AH19" s="49"/>
      <c r="AI19" s="214"/>
      <c r="AJ19" s="215"/>
      <c r="AK19" s="54"/>
      <c r="AL19" s="54"/>
      <c r="AM19" s="49"/>
      <c r="AN19" s="49"/>
      <c r="AO19" s="281"/>
      <c r="AP19" s="282"/>
      <c r="AQ19" s="54"/>
      <c r="AU19" s="229"/>
      <c r="AV19" s="230"/>
    </row>
    <row r="20" spans="4:48" ht="10.5" customHeight="1">
      <c r="D20" s="49"/>
      <c r="E20" s="262"/>
      <c r="F20" s="263"/>
      <c r="G20" s="54"/>
      <c r="H20" s="49"/>
      <c r="I20" s="49"/>
      <c r="J20" s="49"/>
      <c r="K20" s="223"/>
      <c r="L20" s="224"/>
      <c r="M20" s="54"/>
      <c r="N20" s="54"/>
      <c r="O20" s="49"/>
      <c r="P20" s="49"/>
      <c r="Q20" s="241"/>
      <c r="R20" s="242"/>
      <c r="S20" s="54"/>
      <c r="W20" s="223"/>
      <c r="X20" s="224"/>
      <c r="Z20" s="49"/>
      <c r="AA20" s="49"/>
      <c r="AB20" s="49"/>
      <c r="AC20" s="223"/>
      <c r="AD20" s="224"/>
      <c r="AE20" s="54"/>
      <c r="AF20" s="49"/>
      <c r="AG20" s="49"/>
      <c r="AH20" s="49"/>
      <c r="AI20" s="214"/>
      <c r="AJ20" s="215"/>
      <c r="AK20" s="54"/>
      <c r="AL20" s="54"/>
      <c r="AM20" s="49"/>
      <c r="AN20" s="49"/>
      <c r="AO20" s="281"/>
      <c r="AP20" s="282"/>
      <c r="AQ20" s="54"/>
      <c r="AU20" s="229"/>
      <c r="AV20" s="230"/>
    </row>
    <row r="21" spans="4:48" ht="10.5" customHeight="1">
      <c r="D21" s="49"/>
      <c r="E21" s="262"/>
      <c r="F21" s="263"/>
      <c r="G21" s="54"/>
      <c r="H21" s="49"/>
      <c r="I21" s="49"/>
      <c r="J21" s="49"/>
      <c r="K21" s="223"/>
      <c r="L21" s="224"/>
      <c r="M21" s="54"/>
      <c r="N21" s="54"/>
      <c r="O21" s="49"/>
      <c r="P21" s="49"/>
      <c r="Q21" s="241"/>
      <c r="R21" s="242"/>
      <c r="S21" s="54"/>
      <c r="W21" s="223"/>
      <c r="X21" s="224"/>
      <c r="Z21" s="49"/>
      <c r="AA21" s="49"/>
      <c r="AB21" s="49"/>
      <c r="AC21" s="223"/>
      <c r="AD21" s="224"/>
      <c r="AE21" s="54"/>
      <c r="AF21" s="49"/>
      <c r="AG21" s="49"/>
      <c r="AH21" s="49"/>
      <c r="AI21" s="214"/>
      <c r="AJ21" s="215"/>
      <c r="AK21" s="54"/>
      <c r="AL21" s="54"/>
      <c r="AM21" s="49"/>
      <c r="AN21" s="49"/>
      <c r="AO21" s="281"/>
      <c r="AP21" s="282"/>
      <c r="AQ21" s="54"/>
      <c r="AU21" s="229"/>
      <c r="AV21" s="230"/>
    </row>
    <row r="22" spans="4:48" ht="10.5" customHeight="1">
      <c r="D22" s="49"/>
      <c r="E22" s="262"/>
      <c r="F22" s="263"/>
      <c r="G22" s="54"/>
      <c r="H22" s="49"/>
      <c r="I22" s="49"/>
      <c r="J22" s="49"/>
      <c r="K22" s="223"/>
      <c r="L22" s="224"/>
      <c r="M22" s="54"/>
      <c r="N22" s="54"/>
      <c r="O22" s="49"/>
      <c r="P22" s="49"/>
      <c r="Q22" s="241"/>
      <c r="R22" s="242"/>
      <c r="S22" s="54"/>
      <c r="W22" s="223"/>
      <c r="X22" s="224"/>
      <c r="Z22" s="49"/>
      <c r="AA22" s="49"/>
      <c r="AB22" s="49"/>
      <c r="AC22" s="223"/>
      <c r="AD22" s="224"/>
      <c r="AE22" s="54"/>
      <c r="AF22" s="49"/>
      <c r="AG22" s="49"/>
      <c r="AH22" s="49"/>
      <c r="AI22" s="214"/>
      <c r="AJ22" s="215"/>
      <c r="AK22" s="54"/>
      <c r="AL22" s="54"/>
      <c r="AM22" s="49"/>
      <c r="AN22" s="49"/>
      <c r="AO22" s="281"/>
      <c r="AP22" s="282"/>
      <c r="AQ22" s="54"/>
      <c r="AU22" s="229"/>
      <c r="AV22" s="230"/>
    </row>
    <row r="23" spans="4:48" ht="10.5" customHeight="1">
      <c r="D23" s="49"/>
      <c r="E23" s="262"/>
      <c r="F23" s="263"/>
      <c r="G23" s="54"/>
      <c r="H23" s="49"/>
      <c r="I23" s="49"/>
      <c r="J23" s="49"/>
      <c r="K23" s="223"/>
      <c r="L23" s="224"/>
      <c r="M23" s="54"/>
      <c r="N23" s="54"/>
      <c r="O23" s="49"/>
      <c r="P23" s="49"/>
      <c r="Q23" s="241"/>
      <c r="R23" s="242"/>
      <c r="S23" s="54"/>
      <c r="W23" s="223"/>
      <c r="X23" s="224"/>
      <c r="Z23" s="49"/>
      <c r="AA23" s="49"/>
      <c r="AB23" s="49"/>
      <c r="AC23" s="223"/>
      <c r="AD23" s="224"/>
      <c r="AE23" s="54"/>
      <c r="AF23" s="49"/>
      <c r="AG23" s="49"/>
      <c r="AH23" s="49"/>
      <c r="AI23" s="214"/>
      <c r="AJ23" s="215"/>
      <c r="AK23" s="54"/>
      <c r="AL23" s="54"/>
      <c r="AM23" s="49"/>
      <c r="AN23" s="49"/>
      <c r="AO23" s="281"/>
      <c r="AP23" s="282"/>
      <c r="AQ23" s="54"/>
      <c r="AU23" s="229"/>
      <c r="AV23" s="230"/>
    </row>
    <row r="24" spans="4:48" ht="10.5" customHeight="1">
      <c r="D24" s="49"/>
      <c r="E24" s="264"/>
      <c r="F24" s="265"/>
      <c r="G24" s="54"/>
      <c r="H24" s="49"/>
      <c r="I24" s="49"/>
      <c r="J24" s="49"/>
      <c r="K24" s="225"/>
      <c r="L24" s="226"/>
      <c r="M24" s="54"/>
      <c r="N24" s="54"/>
      <c r="O24" s="49"/>
      <c r="P24" s="49"/>
      <c r="Q24" s="243"/>
      <c r="R24" s="244"/>
      <c r="S24" s="54"/>
      <c r="W24" s="225"/>
      <c r="X24" s="226"/>
      <c r="Z24" s="49"/>
      <c r="AA24" s="49"/>
      <c r="AB24" s="49"/>
      <c r="AC24" s="225"/>
      <c r="AD24" s="226"/>
      <c r="AE24" s="54"/>
      <c r="AF24" s="49"/>
      <c r="AG24" s="49"/>
      <c r="AH24" s="49"/>
      <c r="AI24" s="216"/>
      <c r="AJ24" s="217"/>
      <c r="AK24" s="54"/>
      <c r="AL24" s="54"/>
      <c r="AM24" s="49"/>
      <c r="AN24" s="49"/>
      <c r="AO24" s="283"/>
      <c r="AP24" s="284"/>
      <c r="AQ24" s="54"/>
      <c r="AU24" s="231"/>
      <c r="AV24" s="232"/>
    </row>
    <row r="25" spans="8:44" ht="12" customHeight="1" thickBot="1">
      <c r="H25" s="41"/>
      <c r="I25" s="61"/>
      <c r="J25" s="57"/>
      <c r="K25" s="57"/>
      <c r="L25" s="57"/>
      <c r="M25" s="57"/>
      <c r="N25" s="57"/>
      <c r="O25" s="136"/>
      <c r="P25" s="136"/>
      <c r="Q25" s="136"/>
      <c r="R25" s="136"/>
      <c r="S25" s="136"/>
      <c r="T25" s="132"/>
      <c r="U25" s="130"/>
      <c r="V25" s="41"/>
      <c r="AG25" s="135"/>
      <c r="AH25" s="136"/>
      <c r="AI25" s="136"/>
      <c r="AJ25" s="136"/>
      <c r="AK25" s="148"/>
      <c r="AL25" s="136"/>
      <c r="AM25" s="57"/>
      <c r="AN25" s="57"/>
      <c r="AO25" s="57"/>
      <c r="AP25" s="57"/>
      <c r="AQ25" s="57"/>
      <c r="AR25" s="58"/>
    </row>
    <row r="26" spans="8:45" s="42" customFormat="1" ht="13.5" thickTop="1">
      <c r="H26" s="44">
        <v>0</v>
      </c>
      <c r="I26" s="44"/>
      <c r="J26" s="86"/>
      <c r="K26" s="44"/>
      <c r="L26" s="44"/>
      <c r="M26" s="44"/>
      <c r="N26" s="145"/>
      <c r="O26" s="44"/>
      <c r="P26" s="44"/>
      <c r="Q26" s="44"/>
      <c r="R26" s="44"/>
      <c r="S26" s="44"/>
      <c r="T26" s="44"/>
      <c r="U26" s="44">
        <v>1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>
        <v>3</v>
      </c>
      <c r="AG26" s="44"/>
      <c r="AH26" s="44"/>
      <c r="AI26" s="44"/>
      <c r="AJ26" s="44"/>
      <c r="AK26" s="44"/>
      <c r="AL26" s="139"/>
      <c r="AM26" s="44"/>
      <c r="AN26" s="44"/>
      <c r="AO26" s="86"/>
      <c r="AP26" s="44"/>
      <c r="AQ26" s="44"/>
      <c r="AR26" s="44"/>
      <c r="AS26" s="42">
        <v>0</v>
      </c>
    </row>
    <row r="27" ht="12.75" customHeight="1"/>
    <row r="28" spans="4:27" ht="7.5" customHeight="1">
      <c r="D28" s="253" t="s">
        <v>16</v>
      </c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72"/>
      <c r="Z28" s="272"/>
      <c r="AA28" s="273"/>
    </row>
    <row r="29" spans="4:27" ht="7.5" customHeight="1">
      <c r="D29" s="274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6"/>
    </row>
    <row r="30" spans="19:33" ht="9" customHeight="1">
      <c r="S30" s="259" t="s">
        <v>15</v>
      </c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</row>
    <row r="31" spans="15:33" ht="10.5" customHeight="1" thickBot="1">
      <c r="O31" s="41"/>
      <c r="P31" s="41"/>
      <c r="Q31" s="41"/>
      <c r="R31" s="41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</row>
    <row r="32" spans="1:52" s="42" customFormat="1" ht="10.5" customHeight="1" thickTop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1"/>
      <c r="R32" s="41"/>
      <c r="S32" s="266" t="s">
        <v>70</v>
      </c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8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s="42" customFormat="1" ht="10.5" customHeight="1" thickBo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1"/>
      <c r="R33" s="41"/>
      <c r="S33" s="269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4:39" s="42" customFormat="1" ht="14.25" thickBot="1" thickTop="1">
      <c r="N34" s="44">
        <v>1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62"/>
      <c r="AA34" s="161"/>
      <c r="AB34" s="44"/>
      <c r="AM34" s="42">
        <v>0</v>
      </c>
    </row>
    <row r="35" spans="13:44" s="42" customFormat="1" ht="13.5" customHeight="1" thickTop="1">
      <c r="M35" s="44"/>
      <c r="N35" s="139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145"/>
      <c r="AM35" s="44"/>
      <c r="AN35" s="44"/>
      <c r="AO35" s="44"/>
      <c r="AP35" s="44"/>
      <c r="AQ35" s="44"/>
      <c r="AR35" s="44"/>
    </row>
    <row r="36" spans="13:44" s="42" customFormat="1" ht="13.5" customHeight="1" thickBot="1">
      <c r="M36" s="44"/>
      <c r="N36" s="139"/>
      <c r="O36" s="44"/>
      <c r="P36" s="44"/>
      <c r="Q36" s="44">
        <v>3</v>
      </c>
      <c r="R36" s="164"/>
      <c r="S36" s="164"/>
      <c r="T36" s="164"/>
      <c r="U36" s="164"/>
      <c r="V36" s="164"/>
      <c r="W36" s="164"/>
      <c r="X36" s="164"/>
      <c r="Y36" s="164"/>
      <c r="Z36" s="166"/>
      <c r="AA36" s="165"/>
      <c r="AB36" s="44"/>
      <c r="AC36" s="44"/>
      <c r="AD36" s="44"/>
      <c r="AE36" s="44"/>
      <c r="AF36" s="44"/>
      <c r="AG36" s="44"/>
      <c r="AH36" s="44"/>
      <c r="AI36" s="44"/>
      <c r="AJ36" s="44">
        <v>0</v>
      </c>
      <c r="AK36" s="44"/>
      <c r="AL36" s="139"/>
      <c r="AM36" s="44"/>
      <c r="AN36" s="44"/>
      <c r="AO36" s="44"/>
      <c r="AP36" s="44"/>
      <c r="AQ36" s="44"/>
      <c r="AR36" s="44"/>
    </row>
    <row r="37" spans="8:45" s="42" customFormat="1" ht="13.5" thickBot="1">
      <c r="H37" s="42">
        <v>0</v>
      </c>
      <c r="M37" s="44"/>
      <c r="N37" s="140"/>
      <c r="O37" s="143"/>
      <c r="P37" s="142"/>
      <c r="Q37" s="163"/>
      <c r="R37" s="142"/>
      <c r="S37" s="142"/>
      <c r="T37" s="142"/>
      <c r="U37" s="44">
        <v>2</v>
      </c>
      <c r="V37" s="44"/>
      <c r="W37" s="44"/>
      <c r="X37" s="69"/>
      <c r="Y37" s="69"/>
      <c r="Z37" s="69"/>
      <c r="AA37" s="76"/>
      <c r="AB37" s="76"/>
      <c r="AC37" s="75"/>
      <c r="AD37" s="75"/>
      <c r="AE37" s="75"/>
      <c r="AF37" s="75">
        <v>2</v>
      </c>
      <c r="AG37" s="146"/>
      <c r="AH37" s="146"/>
      <c r="AI37" s="147"/>
      <c r="AJ37" s="142"/>
      <c r="AK37" s="142"/>
      <c r="AL37" s="141"/>
      <c r="AM37" s="44"/>
      <c r="AN37" s="44"/>
      <c r="AO37" s="44"/>
      <c r="AP37" s="44"/>
      <c r="AQ37" s="44"/>
      <c r="AR37" s="44"/>
      <c r="AS37" s="42">
        <v>0</v>
      </c>
    </row>
    <row r="38" spans="4:44" s="42" customFormat="1" ht="13.5" thickTop="1">
      <c r="D38" s="74"/>
      <c r="H38" s="139"/>
      <c r="I38" s="45"/>
      <c r="J38" s="45"/>
      <c r="K38" s="45"/>
      <c r="L38" s="78"/>
      <c r="M38" s="78"/>
      <c r="N38" s="78"/>
      <c r="O38" s="79"/>
      <c r="P38" s="79"/>
      <c r="Q38" s="79"/>
      <c r="R38" s="44"/>
      <c r="S38" s="44"/>
      <c r="T38" s="139"/>
      <c r="Z38" s="74"/>
      <c r="AA38" s="74"/>
      <c r="AB38" s="74"/>
      <c r="AE38" s="44"/>
      <c r="AF38" s="139"/>
      <c r="AG38" s="44"/>
      <c r="AH38" s="44"/>
      <c r="AI38" s="44"/>
      <c r="AJ38" s="79"/>
      <c r="AK38" s="79"/>
      <c r="AL38" s="79"/>
      <c r="AM38" s="78"/>
      <c r="AN38" s="78"/>
      <c r="AO38" s="78"/>
      <c r="AP38" s="45"/>
      <c r="AQ38" s="45"/>
      <c r="AR38" s="145"/>
    </row>
    <row r="39" spans="5:48" s="42" customFormat="1" ht="13.5" thickBot="1">
      <c r="E39" s="42">
        <v>1</v>
      </c>
      <c r="G39" s="44"/>
      <c r="H39" s="140"/>
      <c r="I39" s="143"/>
      <c r="J39" s="142"/>
      <c r="K39" s="142"/>
      <c r="L39" s="44">
        <v>2</v>
      </c>
      <c r="M39" s="44"/>
      <c r="N39" s="44"/>
      <c r="O39" s="44"/>
      <c r="P39" s="44"/>
      <c r="Q39" s="44">
        <v>0</v>
      </c>
      <c r="R39" s="44"/>
      <c r="S39" s="44"/>
      <c r="T39" s="140"/>
      <c r="U39" s="143"/>
      <c r="V39" s="142"/>
      <c r="W39" s="142"/>
      <c r="X39" s="42">
        <v>5</v>
      </c>
      <c r="AC39" s="42">
        <v>1</v>
      </c>
      <c r="AD39" s="142"/>
      <c r="AE39" s="142"/>
      <c r="AF39" s="141"/>
      <c r="AG39" s="44"/>
      <c r="AH39" s="44"/>
      <c r="AI39" s="44"/>
      <c r="AJ39" s="44">
        <v>0</v>
      </c>
      <c r="AK39" s="44"/>
      <c r="AL39" s="44"/>
      <c r="AM39" s="44"/>
      <c r="AN39" s="44"/>
      <c r="AO39" s="44">
        <v>1</v>
      </c>
      <c r="AP39" s="44"/>
      <c r="AQ39" s="44"/>
      <c r="AR39" s="140"/>
      <c r="AS39" s="142"/>
      <c r="AT39" s="142"/>
      <c r="AU39" s="142"/>
      <c r="AV39" s="42">
        <v>1</v>
      </c>
    </row>
    <row r="40" spans="1:52" ht="10.5" customHeight="1" thickTop="1">
      <c r="A40" s="42"/>
      <c r="B40" s="42"/>
      <c r="C40" s="42"/>
      <c r="D40" s="42"/>
      <c r="E40" s="42"/>
      <c r="F40" s="59"/>
      <c r="G40" s="70"/>
      <c r="H40" s="70"/>
      <c r="I40" s="69"/>
      <c r="J40" s="69"/>
      <c r="K40" s="144"/>
      <c r="L40" s="42"/>
      <c r="M40" s="42"/>
      <c r="N40" s="42"/>
      <c r="O40" s="42"/>
      <c r="P40" s="42"/>
      <c r="Q40" s="42"/>
      <c r="R40" s="59"/>
      <c r="S40" s="45"/>
      <c r="T40" s="45"/>
      <c r="U40" s="44"/>
      <c r="V40" s="44"/>
      <c r="W40" s="144"/>
      <c r="X40" s="42"/>
      <c r="Y40" s="42"/>
      <c r="Z40" s="42"/>
      <c r="AA40" s="42"/>
      <c r="AB40" s="42"/>
      <c r="AC40" s="139"/>
      <c r="AD40" s="44"/>
      <c r="AE40" s="44"/>
      <c r="AF40" s="44"/>
      <c r="AG40" s="45"/>
      <c r="AH40" s="45"/>
      <c r="AI40" s="48"/>
      <c r="AJ40" s="42"/>
      <c r="AK40" s="42"/>
      <c r="AL40" s="42"/>
      <c r="AM40" s="42"/>
      <c r="AN40" s="42"/>
      <c r="AO40" s="42"/>
      <c r="AP40" s="59"/>
      <c r="AQ40" s="45"/>
      <c r="AR40" s="45" t="s">
        <v>234</v>
      </c>
      <c r="AS40" s="44"/>
      <c r="AT40" s="44"/>
      <c r="AU40" s="139"/>
      <c r="AV40" s="42"/>
      <c r="AW40" s="42"/>
      <c r="AX40" s="42"/>
      <c r="AY40" s="42"/>
      <c r="AZ40" s="42"/>
    </row>
    <row r="41" spans="1:52" ht="10.5" customHeight="1">
      <c r="A41" s="42"/>
      <c r="B41" s="42"/>
      <c r="C41" s="42"/>
      <c r="D41" s="42"/>
      <c r="E41" s="42"/>
      <c r="F41" s="47"/>
      <c r="G41" s="69"/>
      <c r="H41" s="69"/>
      <c r="I41" s="69"/>
      <c r="J41" s="69"/>
      <c r="K41" s="139"/>
      <c r="L41" s="42"/>
      <c r="M41" s="42"/>
      <c r="N41" s="42"/>
      <c r="O41" s="42"/>
      <c r="P41" s="42"/>
      <c r="Q41" s="42"/>
      <c r="R41" s="47"/>
      <c r="S41" s="79"/>
      <c r="T41" s="79"/>
      <c r="U41" s="79"/>
      <c r="V41" s="79"/>
      <c r="W41" s="139"/>
      <c r="X41" s="42"/>
      <c r="Y41" s="42"/>
      <c r="Z41" s="42"/>
      <c r="AA41" s="42"/>
      <c r="AB41" s="42"/>
      <c r="AC41" s="139"/>
      <c r="AD41" s="44"/>
      <c r="AE41" s="218"/>
      <c r="AF41" s="218"/>
      <c r="AG41" s="218"/>
      <c r="AH41" s="218"/>
      <c r="AI41" s="46"/>
      <c r="AJ41" s="42"/>
      <c r="AK41" s="42"/>
      <c r="AL41" s="42"/>
      <c r="AM41" s="42"/>
      <c r="AN41" s="42"/>
      <c r="AO41" s="42"/>
      <c r="AP41" s="47"/>
      <c r="AQ41" s="218" t="s">
        <v>236</v>
      </c>
      <c r="AR41" s="218"/>
      <c r="AS41" s="218"/>
      <c r="AT41" s="218"/>
      <c r="AU41" s="139"/>
      <c r="AV41" s="42"/>
      <c r="AW41" s="42"/>
      <c r="AX41" s="42"/>
      <c r="AY41" s="42"/>
      <c r="AZ41" s="42"/>
    </row>
    <row r="42" spans="3:49" ht="10.5" customHeight="1">
      <c r="C42" s="65"/>
      <c r="D42" s="245" t="s">
        <v>31</v>
      </c>
      <c r="E42" s="246"/>
      <c r="F42" s="246"/>
      <c r="G42" s="246"/>
      <c r="J42" s="245" t="s">
        <v>32</v>
      </c>
      <c r="K42" s="246"/>
      <c r="L42" s="246"/>
      <c r="M42" s="246"/>
      <c r="N42" s="49"/>
      <c r="P42" s="245" t="s">
        <v>33</v>
      </c>
      <c r="Q42" s="246"/>
      <c r="R42" s="246"/>
      <c r="S42" s="246"/>
      <c r="V42" s="245" t="s">
        <v>35</v>
      </c>
      <c r="W42" s="246"/>
      <c r="X42" s="246"/>
      <c r="Y42" s="246"/>
      <c r="Z42" s="53"/>
      <c r="AA42" s="53"/>
      <c r="AB42" s="245" t="s">
        <v>39</v>
      </c>
      <c r="AC42" s="246"/>
      <c r="AD42" s="246"/>
      <c r="AE42" s="246"/>
      <c r="AG42" s="41"/>
      <c r="AH42" s="245" t="s">
        <v>36</v>
      </c>
      <c r="AI42" s="246"/>
      <c r="AJ42" s="246"/>
      <c r="AK42" s="246"/>
      <c r="AL42" s="49"/>
      <c r="AN42" s="245" t="s">
        <v>37</v>
      </c>
      <c r="AO42" s="246"/>
      <c r="AP42" s="246"/>
      <c r="AQ42" s="246"/>
      <c r="AT42" s="245" t="s">
        <v>38</v>
      </c>
      <c r="AU42" s="246"/>
      <c r="AV42" s="246"/>
      <c r="AW42" s="246"/>
    </row>
    <row r="43" spans="3:49" ht="10.5" customHeight="1">
      <c r="C43" s="65"/>
      <c r="D43" s="246"/>
      <c r="E43" s="246"/>
      <c r="F43" s="246"/>
      <c r="G43" s="246"/>
      <c r="J43" s="246"/>
      <c r="K43" s="246"/>
      <c r="L43" s="246"/>
      <c r="M43" s="246"/>
      <c r="N43" s="49"/>
      <c r="P43" s="246"/>
      <c r="Q43" s="246"/>
      <c r="R43" s="246"/>
      <c r="S43" s="246"/>
      <c r="V43" s="246"/>
      <c r="W43" s="246"/>
      <c r="X43" s="246"/>
      <c r="Y43" s="246"/>
      <c r="Z43" s="53"/>
      <c r="AA43" s="53"/>
      <c r="AB43" s="246"/>
      <c r="AC43" s="246"/>
      <c r="AD43" s="246"/>
      <c r="AE43" s="246"/>
      <c r="AH43" s="246"/>
      <c r="AI43" s="246"/>
      <c r="AJ43" s="246"/>
      <c r="AK43" s="246"/>
      <c r="AL43" s="49"/>
      <c r="AN43" s="246"/>
      <c r="AO43" s="246"/>
      <c r="AP43" s="246"/>
      <c r="AQ43" s="246"/>
      <c r="AT43" s="246"/>
      <c r="AU43" s="246"/>
      <c r="AV43" s="246"/>
      <c r="AW43" s="246"/>
    </row>
    <row r="44" spans="4:48" ht="10.5" customHeight="1">
      <c r="D44" s="49"/>
      <c r="E44" s="221" t="s">
        <v>69</v>
      </c>
      <c r="F44" s="222"/>
      <c r="G44" s="54"/>
      <c r="H44" s="49"/>
      <c r="I44" s="55"/>
      <c r="J44" s="55"/>
      <c r="K44" s="227" t="s">
        <v>230</v>
      </c>
      <c r="L44" s="228"/>
      <c r="M44" s="54"/>
      <c r="N44" s="54"/>
      <c r="O44" s="49"/>
      <c r="P44" s="49"/>
      <c r="Q44" s="212" t="s">
        <v>72</v>
      </c>
      <c r="R44" s="213"/>
      <c r="S44" s="54"/>
      <c r="W44" s="221" t="s">
        <v>70</v>
      </c>
      <c r="X44" s="222"/>
      <c r="Z44" s="49"/>
      <c r="AA44" s="49"/>
      <c r="AB44" s="49"/>
      <c r="AC44" s="227" t="s">
        <v>76</v>
      </c>
      <c r="AD44" s="228"/>
      <c r="AE44" s="54"/>
      <c r="AF44" s="49"/>
      <c r="AG44" s="55"/>
      <c r="AH44" s="55"/>
      <c r="AI44" s="212" t="s">
        <v>195</v>
      </c>
      <c r="AJ44" s="213"/>
      <c r="AK44" s="54"/>
      <c r="AL44" s="54"/>
      <c r="AM44" s="49"/>
      <c r="AN44" s="49"/>
      <c r="AO44" s="247" t="s">
        <v>232</v>
      </c>
      <c r="AP44" s="248"/>
      <c r="AQ44" s="54"/>
      <c r="AU44" s="212" t="s">
        <v>56</v>
      </c>
      <c r="AV44" s="213"/>
    </row>
    <row r="45" spans="4:48" ht="10.5" customHeight="1">
      <c r="D45" s="49"/>
      <c r="E45" s="223"/>
      <c r="F45" s="224"/>
      <c r="G45" s="54"/>
      <c r="H45" s="49"/>
      <c r="I45" s="49"/>
      <c r="J45" s="49"/>
      <c r="K45" s="229"/>
      <c r="L45" s="230"/>
      <c r="M45" s="54"/>
      <c r="N45" s="54"/>
      <c r="O45" s="49"/>
      <c r="P45" s="49"/>
      <c r="Q45" s="214"/>
      <c r="R45" s="215"/>
      <c r="S45" s="54"/>
      <c r="W45" s="223"/>
      <c r="X45" s="224"/>
      <c r="Z45" s="49"/>
      <c r="AA45" s="49"/>
      <c r="AB45" s="49"/>
      <c r="AC45" s="229"/>
      <c r="AD45" s="230"/>
      <c r="AE45" s="54"/>
      <c r="AF45" s="49"/>
      <c r="AG45" s="49"/>
      <c r="AH45" s="49"/>
      <c r="AI45" s="214"/>
      <c r="AJ45" s="215"/>
      <c r="AK45" s="54"/>
      <c r="AL45" s="54"/>
      <c r="AM45" s="49"/>
      <c r="AN45" s="49"/>
      <c r="AO45" s="249"/>
      <c r="AP45" s="250"/>
      <c r="AQ45" s="54"/>
      <c r="AU45" s="214"/>
      <c r="AV45" s="215"/>
    </row>
    <row r="46" spans="4:48" ht="10.5" customHeight="1">
      <c r="D46" s="49"/>
      <c r="E46" s="223"/>
      <c r="F46" s="224"/>
      <c r="G46" s="54"/>
      <c r="H46" s="49"/>
      <c r="I46" s="49"/>
      <c r="J46" s="49"/>
      <c r="K46" s="229"/>
      <c r="L46" s="230"/>
      <c r="M46" s="54"/>
      <c r="N46" s="54"/>
      <c r="O46" s="49"/>
      <c r="P46" s="49"/>
      <c r="Q46" s="214"/>
      <c r="R46" s="215"/>
      <c r="S46" s="54"/>
      <c r="W46" s="223"/>
      <c r="X46" s="224"/>
      <c r="Z46" s="49"/>
      <c r="AA46" s="49"/>
      <c r="AB46" s="49"/>
      <c r="AC46" s="229"/>
      <c r="AD46" s="230"/>
      <c r="AE46" s="54"/>
      <c r="AF46" s="49"/>
      <c r="AG46" s="49"/>
      <c r="AH46" s="49"/>
      <c r="AI46" s="214"/>
      <c r="AJ46" s="215"/>
      <c r="AK46" s="54"/>
      <c r="AL46" s="54"/>
      <c r="AM46" s="49"/>
      <c r="AN46" s="49"/>
      <c r="AO46" s="249"/>
      <c r="AP46" s="250"/>
      <c r="AQ46" s="54"/>
      <c r="AU46" s="214"/>
      <c r="AV46" s="215"/>
    </row>
    <row r="47" spans="4:48" ht="10.5" customHeight="1">
      <c r="D47" s="49"/>
      <c r="E47" s="223"/>
      <c r="F47" s="224"/>
      <c r="G47" s="54"/>
      <c r="H47" s="49"/>
      <c r="I47" s="49"/>
      <c r="J47" s="49"/>
      <c r="K47" s="229"/>
      <c r="L47" s="230"/>
      <c r="M47" s="54"/>
      <c r="N47" s="54"/>
      <c r="O47" s="49"/>
      <c r="P47" s="49"/>
      <c r="Q47" s="214"/>
      <c r="R47" s="215"/>
      <c r="S47" s="54"/>
      <c r="W47" s="223"/>
      <c r="X47" s="224"/>
      <c r="Z47" s="49"/>
      <c r="AA47" s="49"/>
      <c r="AB47" s="49"/>
      <c r="AC47" s="229"/>
      <c r="AD47" s="230"/>
      <c r="AE47" s="54"/>
      <c r="AF47" s="49"/>
      <c r="AG47" s="49"/>
      <c r="AH47" s="49"/>
      <c r="AI47" s="214"/>
      <c r="AJ47" s="215"/>
      <c r="AK47" s="54"/>
      <c r="AL47" s="54"/>
      <c r="AM47" s="49"/>
      <c r="AN47" s="49"/>
      <c r="AO47" s="249"/>
      <c r="AP47" s="250"/>
      <c r="AQ47" s="54"/>
      <c r="AU47" s="214"/>
      <c r="AV47" s="215"/>
    </row>
    <row r="48" spans="4:48" ht="10.5" customHeight="1">
      <c r="D48" s="49"/>
      <c r="E48" s="223"/>
      <c r="F48" s="224"/>
      <c r="G48" s="54"/>
      <c r="H48" s="49"/>
      <c r="I48" s="49"/>
      <c r="J48" s="49"/>
      <c r="K48" s="229"/>
      <c r="L48" s="230"/>
      <c r="M48" s="54"/>
      <c r="N48" s="54"/>
      <c r="O48" s="49"/>
      <c r="P48" s="49"/>
      <c r="Q48" s="214"/>
      <c r="R48" s="215"/>
      <c r="S48" s="54"/>
      <c r="W48" s="223"/>
      <c r="X48" s="224"/>
      <c r="Z48" s="49"/>
      <c r="AA48" s="49"/>
      <c r="AB48" s="49"/>
      <c r="AC48" s="229"/>
      <c r="AD48" s="230"/>
      <c r="AE48" s="54"/>
      <c r="AF48" s="49"/>
      <c r="AG48" s="49"/>
      <c r="AH48" s="49"/>
      <c r="AI48" s="214"/>
      <c r="AJ48" s="215"/>
      <c r="AK48" s="54"/>
      <c r="AL48" s="54"/>
      <c r="AM48" s="49"/>
      <c r="AN48" s="49"/>
      <c r="AO48" s="249"/>
      <c r="AP48" s="250"/>
      <c r="AQ48" s="54"/>
      <c r="AU48" s="214"/>
      <c r="AV48" s="215"/>
    </row>
    <row r="49" spans="4:48" ht="10.5" customHeight="1">
      <c r="D49" s="49"/>
      <c r="E49" s="223"/>
      <c r="F49" s="224"/>
      <c r="G49" s="54"/>
      <c r="H49" s="49"/>
      <c r="I49" s="49"/>
      <c r="J49" s="49"/>
      <c r="K49" s="229"/>
      <c r="L49" s="230"/>
      <c r="M49" s="54"/>
      <c r="N49" s="54"/>
      <c r="O49" s="49"/>
      <c r="P49" s="49"/>
      <c r="Q49" s="214"/>
      <c r="R49" s="215"/>
      <c r="S49" s="54"/>
      <c r="W49" s="223"/>
      <c r="X49" s="224"/>
      <c r="Z49" s="49"/>
      <c r="AA49" s="49"/>
      <c r="AB49" s="49"/>
      <c r="AC49" s="229"/>
      <c r="AD49" s="230"/>
      <c r="AE49" s="54"/>
      <c r="AF49" s="49"/>
      <c r="AG49" s="49"/>
      <c r="AH49" s="49"/>
      <c r="AI49" s="214"/>
      <c r="AJ49" s="215"/>
      <c r="AK49" s="54"/>
      <c r="AL49" s="54"/>
      <c r="AM49" s="49"/>
      <c r="AN49" s="49"/>
      <c r="AO49" s="249"/>
      <c r="AP49" s="250"/>
      <c r="AQ49" s="54"/>
      <c r="AU49" s="214"/>
      <c r="AV49" s="215"/>
    </row>
    <row r="50" spans="4:48" ht="10.5" customHeight="1">
      <c r="D50" s="49"/>
      <c r="E50" s="223"/>
      <c r="F50" s="224"/>
      <c r="G50" s="54"/>
      <c r="H50" s="49"/>
      <c r="I50" s="49"/>
      <c r="J50" s="49"/>
      <c r="K50" s="229"/>
      <c r="L50" s="230"/>
      <c r="M50" s="54"/>
      <c r="N50" s="54"/>
      <c r="O50" s="49"/>
      <c r="P50" s="49"/>
      <c r="Q50" s="214"/>
      <c r="R50" s="215"/>
      <c r="S50" s="54"/>
      <c r="W50" s="223"/>
      <c r="X50" s="224"/>
      <c r="Z50" s="49"/>
      <c r="AA50" s="49"/>
      <c r="AB50" s="49"/>
      <c r="AC50" s="229"/>
      <c r="AD50" s="230"/>
      <c r="AE50" s="54"/>
      <c r="AF50" s="49"/>
      <c r="AG50" s="49"/>
      <c r="AH50" s="49"/>
      <c r="AI50" s="214"/>
      <c r="AJ50" s="215"/>
      <c r="AK50" s="54"/>
      <c r="AL50" s="54"/>
      <c r="AM50" s="49"/>
      <c r="AN50" s="49"/>
      <c r="AO50" s="249"/>
      <c r="AP50" s="250"/>
      <c r="AQ50" s="54"/>
      <c r="AU50" s="214"/>
      <c r="AV50" s="215"/>
    </row>
    <row r="51" spans="4:48" ht="10.5" customHeight="1">
      <c r="D51" s="49"/>
      <c r="E51" s="225"/>
      <c r="F51" s="226"/>
      <c r="G51" s="54"/>
      <c r="H51" s="49"/>
      <c r="I51" s="49"/>
      <c r="J51" s="49"/>
      <c r="K51" s="231"/>
      <c r="L51" s="232"/>
      <c r="M51" s="54"/>
      <c r="N51" s="54"/>
      <c r="O51" s="49"/>
      <c r="P51" s="49"/>
      <c r="Q51" s="216"/>
      <c r="R51" s="217"/>
      <c r="S51" s="54"/>
      <c r="W51" s="225"/>
      <c r="X51" s="226"/>
      <c r="Z51" s="49"/>
      <c r="AA51" s="49"/>
      <c r="AB51" s="49"/>
      <c r="AC51" s="231"/>
      <c r="AD51" s="232"/>
      <c r="AE51" s="54"/>
      <c r="AF51" s="49"/>
      <c r="AG51" s="49"/>
      <c r="AH51" s="49"/>
      <c r="AI51" s="216"/>
      <c r="AJ51" s="217"/>
      <c r="AK51" s="54"/>
      <c r="AL51" s="54"/>
      <c r="AM51" s="49"/>
      <c r="AN51" s="49"/>
      <c r="AO51" s="251"/>
      <c r="AP51" s="252"/>
      <c r="AQ51" s="54"/>
      <c r="AU51" s="216"/>
      <c r="AV51" s="217"/>
    </row>
    <row r="52" spans="8:44" ht="12" customHeight="1" thickBot="1">
      <c r="H52" s="41"/>
      <c r="I52" s="61"/>
      <c r="J52" s="41"/>
      <c r="K52" s="41"/>
      <c r="L52" s="41"/>
      <c r="M52" s="41"/>
      <c r="N52" s="41"/>
      <c r="O52" s="136"/>
      <c r="P52" s="136"/>
      <c r="Q52" s="136"/>
      <c r="R52" s="136"/>
      <c r="S52" s="136"/>
      <c r="T52" s="132"/>
      <c r="U52" s="41"/>
      <c r="V52" s="41"/>
      <c r="AB52" s="278"/>
      <c r="AC52" s="278"/>
      <c r="AD52" s="278"/>
      <c r="AE52" s="278"/>
      <c r="AF52" s="131"/>
      <c r="AG52" s="135"/>
      <c r="AH52" s="136"/>
      <c r="AI52" s="136"/>
      <c r="AJ52" s="136"/>
      <c r="AK52" s="136"/>
      <c r="AL52" s="136"/>
      <c r="AM52" s="57"/>
      <c r="AN52" s="57"/>
      <c r="AO52" s="57"/>
      <c r="AP52" s="57"/>
      <c r="AQ52" s="57"/>
      <c r="AR52" s="58"/>
    </row>
    <row r="53" spans="8:46" ht="13.5" customHeight="1" thickTop="1">
      <c r="H53" s="44">
        <v>1</v>
      </c>
      <c r="I53" s="45"/>
      <c r="J53" s="87"/>
      <c r="K53" s="45"/>
      <c r="L53" s="45"/>
      <c r="M53" s="45"/>
      <c r="N53" s="145"/>
      <c r="O53" s="44"/>
      <c r="P53" s="44"/>
      <c r="Q53" s="44"/>
      <c r="R53" s="44"/>
      <c r="S53" s="44"/>
      <c r="T53" s="44"/>
      <c r="U53" s="42">
        <v>3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>
        <v>1</v>
      </c>
      <c r="AG53" s="44"/>
      <c r="AH53" s="44"/>
      <c r="AI53" s="44"/>
      <c r="AJ53" s="44"/>
      <c r="AK53" s="44"/>
      <c r="AL53" s="144"/>
      <c r="AM53" s="44"/>
      <c r="AN53" s="44"/>
      <c r="AO53" s="44"/>
      <c r="AP53" s="44"/>
      <c r="AQ53" s="44"/>
      <c r="AR53" s="44"/>
      <c r="AS53" s="42">
        <v>0</v>
      </c>
      <c r="AT53" s="42"/>
    </row>
    <row r="54" spans="2:51" s="42" customFormat="1" ht="12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4:27" ht="7.5" customHeight="1">
      <c r="D55" s="253" t="s">
        <v>17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5"/>
    </row>
    <row r="56" spans="4:27" ht="7.5" customHeight="1">
      <c r="D56" s="256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8"/>
    </row>
    <row r="57" spans="19:33" ht="9" customHeight="1">
      <c r="S57" s="259" t="s">
        <v>15</v>
      </c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</row>
    <row r="58" spans="15:33" ht="10.5" customHeight="1" thickBot="1">
      <c r="O58" s="41"/>
      <c r="P58" s="41"/>
      <c r="Q58" s="41"/>
      <c r="R58" s="41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</row>
    <row r="59" spans="1:52" s="42" customFormat="1" ht="10.5" customHeight="1" thickTop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  <c r="P59" s="41"/>
      <c r="Q59" s="41"/>
      <c r="R59" s="41"/>
      <c r="S59" s="266" t="s">
        <v>238</v>
      </c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8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</row>
    <row r="60" spans="1:52" s="42" customFormat="1" ht="10.5" customHeight="1" thickBo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1"/>
      <c r="P60" s="41"/>
      <c r="Q60" s="41"/>
      <c r="R60" s="41"/>
      <c r="S60" s="269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</row>
    <row r="61" spans="14:39" s="42" customFormat="1" ht="14.25" thickBot="1" thickTop="1">
      <c r="N61" s="44">
        <v>1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168"/>
      <c r="AA61" s="169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42">
        <v>1</v>
      </c>
    </row>
    <row r="62" spans="13:44" s="42" customFormat="1" ht="12" customHeight="1" thickTop="1">
      <c r="M62" s="44"/>
      <c r="N62" s="139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 t="s">
        <v>239</v>
      </c>
      <c r="Z62" s="45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139"/>
      <c r="AM62" s="44"/>
      <c r="AN62" s="44"/>
      <c r="AO62" s="44"/>
      <c r="AP62" s="44"/>
      <c r="AQ62" s="44"/>
      <c r="AR62" s="44"/>
    </row>
    <row r="63" spans="13:44" s="42" customFormat="1" ht="12" customHeight="1" thickBot="1">
      <c r="M63" s="44"/>
      <c r="N63" s="139"/>
      <c r="O63" s="44"/>
      <c r="P63" s="44"/>
      <c r="Q63" s="44">
        <v>1</v>
      </c>
      <c r="R63" s="44"/>
      <c r="S63" s="44"/>
      <c r="T63" s="44"/>
      <c r="U63" s="44"/>
      <c r="V63" s="44"/>
      <c r="W63" s="44"/>
      <c r="X63" s="44"/>
      <c r="Y63" s="44"/>
      <c r="Z63" s="170"/>
      <c r="AA63" s="171"/>
      <c r="AB63" s="164"/>
      <c r="AC63" s="164"/>
      <c r="AD63" s="164"/>
      <c r="AE63" s="164"/>
      <c r="AF63" s="164"/>
      <c r="AG63" s="164"/>
      <c r="AH63" s="164"/>
      <c r="AI63" s="164"/>
      <c r="AJ63" s="44">
        <v>2</v>
      </c>
      <c r="AK63" s="44"/>
      <c r="AL63" s="139"/>
      <c r="AM63" s="44"/>
      <c r="AN63" s="44"/>
      <c r="AO63" s="44"/>
      <c r="AP63" s="44"/>
      <c r="AQ63" s="44"/>
      <c r="AR63" s="44"/>
    </row>
    <row r="64" spans="8:45" s="42" customFormat="1" ht="13.5" customHeight="1" thickBot="1">
      <c r="H64" s="42">
        <v>1</v>
      </c>
      <c r="I64" s="142"/>
      <c r="J64" s="142"/>
      <c r="K64" s="142"/>
      <c r="L64" s="142"/>
      <c r="M64" s="142"/>
      <c r="N64" s="141"/>
      <c r="O64" s="44"/>
      <c r="P64" s="44"/>
      <c r="Q64" s="44"/>
      <c r="R64" s="85"/>
      <c r="S64" s="75"/>
      <c r="T64" s="75"/>
      <c r="U64" s="75">
        <v>0</v>
      </c>
      <c r="V64" s="75"/>
      <c r="W64" s="75"/>
      <c r="X64" s="76"/>
      <c r="Y64" s="76"/>
      <c r="Z64" s="76"/>
      <c r="AA64" s="69"/>
      <c r="AB64" s="69"/>
      <c r="AC64" s="44"/>
      <c r="AD64" s="44"/>
      <c r="AE64" s="44"/>
      <c r="AF64" s="44">
        <v>3</v>
      </c>
      <c r="AG64" s="142"/>
      <c r="AH64" s="142"/>
      <c r="AI64" s="172"/>
      <c r="AJ64" s="142"/>
      <c r="AK64" s="142"/>
      <c r="AL64" s="141"/>
      <c r="AM64" s="44"/>
      <c r="AN64" s="44"/>
      <c r="AO64" s="44"/>
      <c r="AP64" s="44"/>
      <c r="AQ64" s="44"/>
      <c r="AR64" s="44"/>
      <c r="AS64" s="42">
        <v>1</v>
      </c>
    </row>
    <row r="65" spans="4:44" s="42" customFormat="1" ht="12" customHeight="1" thickTop="1">
      <c r="D65" s="74"/>
      <c r="H65" s="139"/>
      <c r="I65" s="44"/>
      <c r="J65" s="44"/>
      <c r="K65" s="44"/>
      <c r="L65" s="79"/>
      <c r="M65" s="79"/>
      <c r="N65" s="79"/>
      <c r="O65" s="78"/>
      <c r="P65" s="78"/>
      <c r="Q65" s="78"/>
      <c r="R65" s="45"/>
      <c r="S65" s="45"/>
      <c r="T65" s="145"/>
      <c r="Z65" s="74"/>
      <c r="AA65" s="74"/>
      <c r="AB65" s="74"/>
      <c r="AE65" s="44"/>
      <c r="AF65" s="139"/>
      <c r="AG65" s="44"/>
      <c r="AH65" s="44"/>
      <c r="AI65" s="44"/>
      <c r="AJ65" s="79"/>
      <c r="AK65" s="79"/>
      <c r="AL65" s="79"/>
      <c r="AM65" s="78"/>
      <c r="AN65" s="78"/>
      <c r="AO65" s="78"/>
      <c r="AP65" s="45"/>
      <c r="AQ65" s="45"/>
      <c r="AR65" s="145"/>
    </row>
    <row r="66" spans="5:48" s="42" customFormat="1" ht="13.5" customHeight="1" thickBot="1">
      <c r="E66" s="42">
        <v>1</v>
      </c>
      <c r="G66" s="44"/>
      <c r="H66" s="140"/>
      <c r="I66" s="143"/>
      <c r="J66" s="142"/>
      <c r="K66" s="142"/>
      <c r="L66" s="44">
        <v>2</v>
      </c>
      <c r="M66" s="44"/>
      <c r="N66" s="44"/>
      <c r="O66" s="44"/>
      <c r="P66" s="44"/>
      <c r="Q66" s="44">
        <v>1</v>
      </c>
      <c r="R66" s="142"/>
      <c r="S66" s="142"/>
      <c r="T66" s="141"/>
      <c r="X66" s="42">
        <v>0</v>
      </c>
      <c r="AC66" s="42">
        <v>8</v>
      </c>
      <c r="AD66" s="142"/>
      <c r="AE66" s="142"/>
      <c r="AF66" s="141"/>
      <c r="AG66" s="44"/>
      <c r="AH66" s="44"/>
      <c r="AI66" s="43"/>
      <c r="AJ66" s="44">
        <v>0</v>
      </c>
      <c r="AK66" s="44"/>
      <c r="AL66" s="44"/>
      <c r="AM66" s="44"/>
      <c r="AN66" s="44"/>
      <c r="AO66" s="44">
        <v>1</v>
      </c>
      <c r="AP66" s="44"/>
      <c r="AQ66" s="44"/>
      <c r="AR66" s="140"/>
      <c r="AS66" s="143"/>
      <c r="AT66" s="142"/>
      <c r="AU66" s="142"/>
      <c r="AV66" s="42">
        <v>4</v>
      </c>
    </row>
    <row r="67" spans="1:52" ht="12" customHeight="1" thickTop="1">
      <c r="A67" s="42"/>
      <c r="B67" s="42"/>
      <c r="C67" s="42"/>
      <c r="D67" s="42"/>
      <c r="E67" s="42"/>
      <c r="F67" s="59"/>
      <c r="G67" s="70"/>
      <c r="H67" s="70"/>
      <c r="I67" s="69"/>
      <c r="J67" s="69"/>
      <c r="K67" s="144"/>
      <c r="L67" s="42"/>
      <c r="M67" s="42"/>
      <c r="N67" s="42"/>
      <c r="O67" s="42"/>
      <c r="P67" s="42"/>
      <c r="Q67" s="139"/>
      <c r="R67" s="44"/>
      <c r="S67" s="44"/>
      <c r="T67" s="44"/>
      <c r="U67" s="45"/>
      <c r="V67" s="45"/>
      <c r="W67" s="48"/>
      <c r="X67" s="42"/>
      <c r="Y67" s="42"/>
      <c r="Z67" s="42"/>
      <c r="AA67" s="42"/>
      <c r="AB67" s="42"/>
      <c r="AC67" s="139"/>
      <c r="AD67" s="44"/>
      <c r="AE67" s="44"/>
      <c r="AF67" s="44"/>
      <c r="AG67" s="45"/>
      <c r="AH67" s="45"/>
      <c r="AI67" s="48"/>
      <c r="AJ67" s="42"/>
      <c r="AK67" s="42"/>
      <c r="AL67" s="42"/>
      <c r="AM67" s="42"/>
      <c r="AN67" s="42"/>
      <c r="AO67" s="42"/>
      <c r="AP67" s="59"/>
      <c r="AQ67" s="45"/>
      <c r="AR67" s="45"/>
      <c r="AS67" s="44"/>
      <c r="AT67" s="44"/>
      <c r="AU67" s="144"/>
      <c r="AV67" s="42"/>
      <c r="AW67" s="42"/>
      <c r="AX67" s="42"/>
      <c r="AY67" s="42"/>
      <c r="AZ67" s="42"/>
    </row>
    <row r="68" spans="1:52" ht="13.5" customHeight="1">
      <c r="A68" s="42"/>
      <c r="B68" s="42"/>
      <c r="C68" s="42"/>
      <c r="D68" s="42"/>
      <c r="E68" s="42"/>
      <c r="F68" s="47"/>
      <c r="G68" s="69"/>
      <c r="H68" s="69"/>
      <c r="I68" s="69"/>
      <c r="J68" s="69"/>
      <c r="K68" s="139"/>
      <c r="L68" s="42"/>
      <c r="M68" s="42"/>
      <c r="N68" s="42"/>
      <c r="O68" s="42"/>
      <c r="P68" s="42"/>
      <c r="Q68" s="139"/>
      <c r="R68" s="44"/>
      <c r="S68" s="218"/>
      <c r="T68" s="218"/>
      <c r="U68" s="218"/>
      <c r="V68" s="218"/>
      <c r="W68" s="46"/>
      <c r="X68" s="44"/>
      <c r="Y68" s="42"/>
      <c r="Z68" s="42"/>
      <c r="AA68" s="42"/>
      <c r="AB68" s="42"/>
      <c r="AC68" s="139"/>
      <c r="AD68" s="44"/>
      <c r="AE68" s="218"/>
      <c r="AF68" s="218"/>
      <c r="AG68" s="218"/>
      <c r="AH68" s="218"/>
      <c r="AI68" s="46"/>
      <c r="AJ68" s="42"/>
      <c r="AK68" s="42"/>
      <c r="AL68" s="42"/>
      <c r="AM68" s="42"/>
      <c r="AN68" s="42"/>
      <c r="AO68" s="42"/>
      <c r="AP68" s="47"/>
      <c r="AQ68" s="44"/>
      <c r="AR68" s="44"/>
      <c r="AS68" s="44"/>
      <c r="AT68" s="44"/>
      <c r="AU68" s="139"/>
      <c r="AV68" s="42"/>
      <c r="AW68" s="42"/>
      <c r="AX68" s="42"/>
      <c r="AY68" s="42"/>
      <c r="AZ68" s="42"/>
    </row>
    <row r="69" spans="3:49" ht="10.5" customHeight="1">
      <c r="C69" s="65"/>
      <c r="D69" s="245" t="s">
        <v>34</v>
      </c>
      <c r="E69" s="246"/>
      <c r="F69" s="246"/>
      <c r="G69" s="246"/>
      <c r="J69" s="219" t="s">
        <v>40</v>
      </c>
      <c r="K69" s="220"/>
      <c r="L69" s="220"/>
      <c r="M69" s="220"/>
      <c r="N69" s="49"/>
      <c r="P69" s="219" t="s">
        <v>41</v>
      </c>
      <c r="Q69" s="220"/>
      <c r="R69" s="220"/>
      <c r="S69" s="220"/>
      <c r="V69" s="219" t="s">
        <v>42</v>
      </c>
      <c r="W69" s="220"/>
      <c r="X69" s="220"/>
      <c r="Y69" s="220"/>
      <c r="Z69" s="53"/>
      <c r="AA69" s="53"/>
      <c r="AB69" s="245" t="s">
        <v>43</v>
      </c>
      <c r="AC69" s="246"/>
      <c r="AD69" s="246"/>
      <c r="AE69" s="246"/>
      <c r="AH69" s="219" t="s">
        <v>44</v>
      </c>
      <c r="AI69" s="220"/>
      <c r="AJ69" s="220"/>
      <c r="AK69" s="220"/>
      <c r="AL69" s="49"/>
      <c r="AN69" s="219" t="s">
        <v>45</v>
      </c>
      <c r="AO69" s="220"/>
      <c r="AP69" s="220"/>
      <c r="AQ69" s="220"/>
      <c r="AT69" s="219" t="s">
        <v>46</v>
      </c>
      <c r="AU69" s="220"/>
      <c r="AV69" s="220"/>
      <c r="AW69" s="220"/>
    </row>
    <row r="70" spans="3:49" ht="10.5" customHeight="1">
      <c r="C70" s="65"/>
      <c r="D70" s="246"/>
      <c r="E70" s="246"/>
      <c r="F70" s="246"/>
      <c r="G70" s="246"/>
      <c r="J70" s="220"/>
      <c r="K70" s="220"/>
      <c r="L70" s="220"/>
      <c r="M70" s="220"/>
      <c r="N70" s="49"/>
      <c r="P70" s="220"/>
      <c r="Q70" s="220"/>
      <c r="R70" s="220"/>
      <c r="S70" s="220"/>
      <c r="V70" s="220"/>
      <c r="W70" s="220"/>
      <c r="X70" s="220"/>
      <c r="Y70" s="220"/>
      <c r="Z70" s="53"/>
      <c r="AA70" s="53"/>
      <c r="AB70" s="246"/>
      <c r="AC70" s="246"/>
      <c r="AD70" s="246"/>
      <c r="AE70" s="246"/>
      <c r="AH70" s="220"/>
      <c r="AI70" s="220"/>
      <c r="AJ70" s="220"/>
      <c r="AK70" s="220"/>
      <c r="AL70" s="49"/>
      <c r="AN70" s="220"/>
      <c r="AO70" s="220"/>
      <c r="AP70" s="220"/>
      <c r="AQ70" s="220"/>
      <c r="AT70" s="220"/>
      <c r="AU70" s="220"/>
      <c r="AV70" s="220"/>
      <c r="AW70" s="220"/>
    </row>
    <row r="71" spans="4:48" ht="10.5" customHeight="1">
      <c r="D71" s="49"/>
      <c r="E71" s="221" t="s">
        <v>60</v>
      </c>
      <c r="F71" s="222"/>
      <c r="G71" s="54"/>
      <c r="H71" s="49"/>
      <c r="I71" s="55"/>
      <c r="J71" s="55"/>
      <c r="K71" s="227" t="s">
        <v>65</v>
      </c>
      <c r="L71" s="228"/>
      <c r="M71" s="54"/>
      <c r="N71" s="54"/>
      <c r="O71" s="49"/>
      <c r="P71" s="49"/>
      <c r="Q71" s="233" t="s">
        <v>233</v>
      </c>
      <c r="R71" s="234"/>
      <c r="S71" s="54"/>
      <c r="W71" s="239" t="s">
        <v>83</v>
      </c>
      <c r="X71" s="240"/>
      <c r="Z71" s="49"/>
      <c r="AA71" s="49"/>
      <c r="AB71" s="49"/>
      <c r="AC71" s="212" t="s">
        <v>231</v>
      </c>
      <c r="AD71" s="213"/>
      <c r="AE71" s="54"/>
      <c r="AF71" s="49"/>
      <c r="AG71" s="55"/>
      <c r="AH71" s="55"/>
      <c r="AI71" s="260" t="s">
        <v>71</v>
      </c>
      <c r="AJ71" s="261"/>
      <c r="AK71" s="54"/>
      <c r="AL71" s="54"/>
      <c r="AM71" s="49"/>
      <c r="AN71" s="49"/>
      <c r="AO71" s="212" t="s">
        <v>200</v>
      </c>
      <c r="AP71" s="213"/>
      <c r="AQ71" s="54"/>
      <c r="AU71" s="221" t="s">
        <v>57</v>
      </c>
      <c r="AV71" s="222"/>
    </row>
    <row r="72" spans="4:48" ht="10.5" customHeight="1">
      <c r="D72" s="49"/>
      <c r="E72" s="223"/>
      <c r="F72" s="224"/>
      <c r="G72" s="54"/>
      <c r="H72" s="49"/>
      <c r="I72" s="49"/>
      <c r="J72" s="49"/>
      <c r="K72" s="229"/>
      <c r="L72" s="230"/>
      <c r="M72" s="54"/>
      <c r="N72" s="54"/>
      <c r="O72" s="49"/>
      <c r="P72" s="49"/>
      <c r="Q72" s="235"/>
      <c r="R72" s="236"/>
      <c r="S72" s="54"/>
      <c r="W72" s="241"/>
      <c r="X72" s="242"/>
      <c r="Z72" s="49"/>
      <c r="AA72" s="49"/>
      <c r="AB72" s="49"/>
      <c r="AC72" s="214"/>
      <c r="AD72" s="215"/>
      <c r="AE72" s="54"/>
      <c r="AF72" s="49"/>
      <c r="AG72" s="49"/>
      <c r="AH72" s="49"/>
      <c r="AI72" s="262"/>
      <c r="AJ72" s="263"/>
      <c r="AK72" s="54"/>
      <c r="AL72" s="54"/>
      <c r="AM72" s="49"/>
      <c r="AN72" s="49"/>
      <c r="AO72" s="214"/>
      <c r="AP72" s="215"/>
      <c r="AQ72" s="54"/>
      <c r="AU72" s="223"/>
      <c r="AV72" s="224"/>
    </row>
    <row r="73" spans="4:48" ht="10.5" customHeight="1">
      <c r="D73" s="49"/>
      <c r="E73" s="223"/>
      <c r="F73" s="224"/>
      <c r="G73" s="54"/>
      <c r="H73" s="49"/>
      <c r="I73" s="49"/>
      <c r="J73" s="49"/>
      <c r="K73" s="229"/>
      <c r="L73" s="230"/>
      <c r="M73" s="54"/>
      <c r="N73" s="54"/>
      <c r="O73" s="49"/>
      <c r="P73" s="49"/>
      <c r="Q73" s="235"/>
      <c r="R73" s="236"/>
      <c r="S73" s="54"/>
      <c r="W73" s="241"/>
      <c r="X73" s="242"/>
      <c r="Z73" s="49"/>
      <c r="AA73" s="49"/>
      <c r="AB73" s="49"/>
      <c r="AC73" s="214"/>
      <c r="AD73" s="215"/>
      <c r="AE73" s="54"/>
      <c r="AF73" s="49"/>
      <c r="AG73" s="49"/>
      <c r="AH73" s="49"/>
      <c r="AI73" s="262"/>
      <c r="AJ73" s="263"/>
      <c r="AK73" s="54"/>
      <c r="AL73" s="54"/>
      <c r="AM73" s="49"/>
      <c r="AN73" s="49"/>
      <c r="AO73" s="214"/>
      <c r="AP73" s="215"/>
      <c r="AQ73" s="54"/>
      <c r="AU73" s="223"/>
      <c r="AV73" s="224"/>
    </row>
    <row r="74" spans="4:48" ht="10.5" customHeight="1">
      <c r="D74" s="49"/>
      <c r="E74" s="223"/>
      <c r="F74" s="224"/>
      <c r="G74" s="54"/>
      <c r="H74" s="49"/>
      <c r="I74" s="49"/>
      <c r="J74" s="49"/>
      <c r="K74" s="229"/>
      <c r="L74" s="230"/>
      <c r="M74" s="54"/>
      <c r="N74" s="54"/>
      <c r="O74" s="49"/>
      <c r="P74" s="49"/>
      <c r="Q74" s="235"/>
      <c r="R74" s="236"/>
      <c r="S74" s="54"/>
      <c r="W74" s="241"/>
      <c r="X74" s="242"/>
      <c r="Z74" s="49"/>
      <c r="AA74" s="49"/>
      <c r="AB74" s="49"/>
      <c r="AC74" s="214"/>
      <c r="AD74" s="215"/>
      <c r="AE74" s="54"/>
      <c r="AF74" s="49"/>
      <c r="AG74" s="49"/>
      <c r="AH74" s="49"/>
      <c r="AI74" s="262"/>
      <c r="AJ74" s="263"/>
      <c r="AK74" s="54"/>
      <c r="AL74" s="54"/>
      <c r="AM74" s="49"/>
      <c r="AN74" s="49"/>
      <c r="AO74" s="214"/>
      <c r="AP74" s="215"/>
      <c r="AQ74" s="54"/>
      <c r="AU74" s="223"/>
      <c r="AV74" s="224"/>
    </row>
    <row r="75" spans="4:48" ht="10.5" customHeight="1">
      <c r="D75" s="49"/>
      <c r="E75" s="223"/>
      <c r="F75" s="224"/>
      <c r="G75" s="54"/>
      <c r="H75" s="49"/>
      <c r="I75" s="49"/>
      <c r="J75" s="49"/>
      <c r="K75" s="229"/>
      <c r="L75" s="230"/>
      <c r="M75" s="54"/>
      <c r="N75" s="54"/>
      <c r="O75" s="49"/>
      <c r="P75" s="49"/>
      <c r="Q75" s="235"/>
      <c r="R75" s="236"/>
      <c r="S75" s="54"/>
      <c r="W75" s="241"/>
      <c r="X75" s="242"/>
      <c r="Z75" s="49"/>
      <c r="AA75" s="49"/>
      <c r="AB75" s="49"/>
      <c r="AC75" s="214"/>
      <c r="AD75" s="215"/>
      <c r="AE75" s="54"/>
      <c r="AF75" s="49"/>
      <c r="AG75" s="49"/>
      <c r="AH75" s="49"/>
      <c r="AI75" s="262"/>
      <c r="AJ75" s="263"/>
      <c r="AK75" s="54"/>
      <c r="AL75" s="54"/>
      <c r="AM75" s="49"/>
      <c r="AN75" s="49"/>
      <c r="AO75" s="214"/>
      <c r="AP75" s="215"/>
      <c r="AQ75" s="54"/>
      <c r="AU75" s="223"/>
      <c r="AV75" s="224"/>
    </row>
    <row r="76" spans="4:48" ht="10.5" customHeight="1">
      <c r="D76" s="49"/>
      <c r="E76" s="223"/>
      <c r="F76" s="224"/>
      <c r="G76" s="54"/>
      <c r="H76" s="49"/>
      <c r="I76" s="49"/>
      <c r="J76" s="49"/>
      <c r="K76" s="229"/>
      <c r="L76" s="230"/>
      <c r="M76" s="54"/>
      <c r="N76" s="54"/>
      <c r="O76" s="49"/>
      <c r="P76" s="49"/>
      <c r="Q76" s="235"/>
      <c r="R76" s="236"/>
      <c r="S76" s="54"/>
      <c r="W76" s="241"/>
      <c r="X76" s="242"/>
      <c r="Z76" s="49"/>
      <c r="AA76" s="49"/>
      <c r="AB76" s="49"/>
      <c r="AC76" s="214"/>
      <c r="AD76" s="215"/>
      <c r="AE76" s="54"/>
      <c r="AF76" s="49"/>
      <c r="AG76" s="49"/>
      <c r="AH76" s="49"/>
      <c r="AI76" s="262"/>
      <c r="AJ76" s="263"/>
      <c r="AK76" s="54"/>
      <c r="AL76" s="54"/>
      <c r="AM76" s="49"/>
      <c r="AN76" s="49"/>
      <c r="AO76" s="214"/>
      <c r="AP76" s="215"/>
      <c r="AQ76" s="54"/>
      <c r="AU76" s="223"/>
      <c r="AV76" s="224"/>
    </row>
    <row r="77" spans="4:48" ht="10.5" customHeight="1">
      <c r="D77" s="49"/>
      <c r="E77" s="223"/>
      <c r="F77" s="224"/>
      <c r="G77" s="54"/>
      <c r="H77" s="49"/>
      <c r="I77" s="49"/>
      <c r="J77" s="49"/>
      <c r="K77" s="229"/>
      <c r="L77" s="230"/>
      <c r="M77" s="54"/>
      <c r="N77" s="54"/>
      <c r="O77" s="49"/>
      <c r="P77" s="49"/>
      <c r="Q77" s="235"/>
      <c r="R77" s="236"/>
      <c r="S77" s="54"/>
      <c r="W77" s="241"/>
      <c r="X77" s="242"/>
      <c r="Z77" s="49"/>
      <c r="AA77" s="49"/>
      <c r="AB77" s="49"/>
      <c r="AC77" s="214"/>
      <c r="AD77" s="215"/>
      <c r="AE77" s="54"/>
      <c r="AF77" s="49"/>
      <c r="AG77" s="49"/>
      <c r="AH77" s="49"/>
      <c r="AI77" s="262"/>
      <c r="AJ77" s="263"/>
      <c r="AK77" s="54"/>
      <c r="AL77" s="54"/>
      <c r="AM77" s="49"/>
      <c r="AN77" s="49"/>
      <c r="AO77" s="214"/>
      <c r="AP77" s="215"/>
      <c r="AQ77" s="54"/>
      <c r="AU77" s="223"/>
      <c r="AV77" s="224"/>
    </row>
    <row r="78" spans="4:48" ht="10.5" customHeight="1">
      <c r="D78" s="49"/>
      <c r="E78" s="225"/>
      <c r="F78" s="226"/>
      <c r="G78" s="54"/>
      <c r="H78" s="49"/>
      <c r="I78" s="49"/>
      <c r="J78" s="49"/>
      <c r="K78" s="231"/>
      <c r="L78" s="232"/>
      <c r="M78" s="54"/>
      <c r="N78" s="54"/>
      <c r="O78" s="49"/>
      <c r="P78" s="49"/>
      <c r="Q78" s="237"/>
      <c r="R78" s="238"/>
      <c r="S78" s="54"/>
      <c r="W78" s="243"/>
      <c r="X78" s="244"/>
      <c r="Z78" s="49"/>
      <c r="AA78" s="49"/>
      <c r="AB78" s="49"/>
      <c r="AC78" s="216"/>
      <c r="AD78" s="217"/>
      <c r="AE78" s="54"/>
      <c r="AF78" s="49"/>
      <c r="AG78" s="49"/>
      <c r="AH78" s="49"/>
      <c r="AI78" s="264"/>
      <c r="AJ78" s="265"/>
      <c r="AK78" s="54"/>
      <c r="AL78" s="54"/>
      <c r="AM78" s="49"/>
      <c r="AN78" s="49"/>
      <c r="AO78" s="216"/>
      <c r="AP78" s="217"/>
      <c r="AQ78" s="54"/>
      <c r="AU78" s="225"/>
      <c r="AV78" s="226"/>
    </row>
    <row r="79" spans="8:44" ht="12" customHeight="1" thickBot="1">
      <c r="H79" s="131"/>
      <c r="I79" s="135"/>
      <c r="J79" s="136"/>
      <c r="K79" s="136"/>
      <c r="L79" s="136"/>
      <c r="M79" s="136"/>
      <c r="N79" s="136"/>
      <c r="O79" s="41"/>
      <c r="P79" s="41"/>
      <c r="Q79" s="41"/>
      <c r="R79" s="41"/>
      <c r="S79" s="41"/>
      <c r="T79" s="41"/>
      <c r="U79" s="60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56"/>
      <c r="AG79" s="41"/>
      <c r="AH79" s="41"/>
      <c r="AI79" s="41"/>
      <c r="AJ79" s="41"/>
      <c r="AK79" s="88"/>
      <c r="AL79" s="41"/>
      <c r="AM79" s="136"/>
      <c r="AN79" s="136"/>
      <c r="AO79" s="136"/>
      <c r="AP79" s="136"/>
      <c r="AQ79" s="136"/>
      <c r="AR79" s="132"/>
    </row>
    <row r="80" spans="1:45" ht="13.5" customHeight="1" thickTop="1">
      <c r="A80" s="42"/>
      <c r="H80" s="44">
        <v>2</v>
      </c>
      <c r="I80" s="44"/>
      <c r="J80" s="44"/>
      <c r="K80" s="44"/>
      <c r="L80" s="44"/>
      <c r="M80" s="44"/>
      <c r="N80" s="144"/>
      <c r="O80" s="45"/>
      <c r="P80" s="45"/>
      <c r="Q80" s="45"/>
      <c r="R80" s="45"/>
      <c r="S80" s="45"/>
      <c r="T80" s="45"/>
      <c r="U80" s="42">
        <v>1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>
        <v>0</v>
      </c>
      <c r="AG80" s="45"/>
      <c r="AH80" s="45"/>
      <c r="AI80" s="45"/>
      <c r="AJ80" s="45"/>
      <c r="AK80" s="45"/>
      <c r="AL80" s="145"/>
      <c r="AM80" s="44"/>
      <c r="AN80" s="44"/>
      <c r="AO80" s="44"/>
      <c r="AP80" s="44"/>
      <c r="AQ80" s="44"/>
      <c r="AR80" s="44"/>
      <c r="AS80" s="42">
        <v>4</v>
      </c>
    </row>
    <row r="81" s="42" customFormat="1" ht="12.75"/>
    <row r="82" ht="10.5" customHeight="1"/>
  </sheetData>
  <sheetProtection/>
  <mergeCells count="64">
    <mergeCell ref="AQ41:AT41"/>
    <mergeCell ref="AQ14:AT14"/>
    <mergeCell ref="AE41:AH41"/>
    <mergeCell ref="AE68:AH68"/>
    <mergeCell ref="S59:AG60"/>
    <mergeCell ref="S57:AG58"/>
    <mergeCell ref="D55:AA56"/>
    <mergeCell ref="AB42:AE43"/>
    <mergeCell ref="K44:L51"/>
    <mergeCell ref="S32:AG33"/>
    <mergeCell ref="AH15:AK16"/>
    <mergeCell ref="AN69:AQ70"/>
    <mergeCell ref="AT69:AW70"/>
    <mergeCell ref="AI71:AJ78"/>
    <mergeCell ref="AO71:AP78"/>
    <mergeCell ref="AU71:AV78"/>
    <mergeCell ref="AU17:AV24"/>
    <mergeCell ref="AT15:AW16"/>
    <mergeCell ref="AI17:AJ24"/>
    <mergeCell ref="AO17:AP24"/>
    <mergeCell ref="E44:F51"/>
    <mergeCell ref="AB69:AE70"/>
    <mergeCell ref="AH69:AK70"/>
    <mergeCell ref="P69:S70"/>
    <mergeCell ref="AB52:AE52"/>
    <mergeCell ref="Q44:R51"/>
    <mergeCell ref="W44:X51"/>
    <mergeCell ref="D28:AA29"/>
    <mergeCell ref="Q17:R24"/>
    <mergeCell ref="W17:X24"/>
    <mergeCell ref="V15:Y16"/>
    <mergeCell ref="D42:G43"/>
    <mergeCell ref="J42:M43"/>
    <mergeCell ref="P42:S43"/>
    <mergeCell ref="V42:Y43"/>
    <mergeCell ref="D1:AG2"/>
    <mergeCell ref="S3:AG4"/>
    <mergeCell ref="E17:F24"/>
    <mergeCell ref="AE14:AH14"/>
    <mergeCell ref="S5:AG6"/>
    <mergeCell ref="AB15:AE16"/>
    <mergeCell ref="AC17:AD24"/>
    <mergeCell ref="D15:G16"/>
    <mergeCell ref="K17:L24"/>
    <mergeCell ref="J15:M16"/>
    <mergeCell ref="P15:S16"/>
    <mergeCell ref="AT42:AW43"/>
    <mergeCell ref="AC44:AD51"/>
    <mergeCell ref="AI44:AJ51"/>
    <mergeCell ref="AO44:AP51"/>
    <mergeCell ref="AU44:AV51"/>
    <mergeCell ref="AH42:AK43"/>
    <mergeCell ref="AN42:AQ43"/>
    <mergeCell ref="AN15:AQ16"/>
    <mergeCell ref="S30:AG31"/>
    <mergeCell ref="AC71:AD78"/>
    <mergeCell ref="S68:V68"/>
    <mergeCell ref="V69:Y70"/>
    <mergeCell ref="E71:F78"/>
    <mergeCell ref="K71:L78"/>
    <mergeCell ref="Q71:R78"/>
    <mergeCell ref="W71:X78"/>
    <mergeCell ref="D69:G70"/>
    <mergeCell ref="J69:M70"/>
  </mergeCells>
  <printOptions/>
  <pageMargins left="0.7874015748031497" right="0.5905511811023623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X64"/>
  <sheetViews>
    <sheetView zoomScalePageLayoutView="0" workbookViewId="0" topLeftCell="A1">
      <selection activeCell="AF45" sqref="AF45"/>
    </sheetView>
  </sheetViews>
  <sheetFormatPr defaultColWidth="9.00390625" defaultRowHeight="13.5"/>
  <cols>
    <col min="1" max="52" width="1.625" style="40" customWidth="1"/>
    <col min="53" max="16384" width="9.00390625" style="40" customWidth="1"/>
  </cols>
  <sheetData>
    <row r="1" spans="11:44" ht="13.5">
      <c r="K1" s="253" t="s">
        <v>85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5"/>
    </row>
    <row r="2" spans="11:44" ht="13.5">
      <c r="K2" s="256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8"/>
    </row>
    <row r="3" spans="22:33" ht="10.5" customHeight="1">
      <c r="V3" s="259" t="s">
        <v>15</v>
      </c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</row>
    <row r="4" spans="22:45" ht="10.5" customHeight="1" thickBot="1"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L4" s="53"/>
      <c r="AM4" s="53"/>
      <c r="AN4" s="53"/>
      <c r="AO4" s="53"/>
      <c r="AP4" s="53"/>
      <c r="AQ4" s="53"/>
      <c r="AR4" s="53"/>
      <c r="AS4" s="53"/>
    </row>
    <row r="5" spans="22:45" ht="10.5" customHeight="1" thickTop="1">
      <c r="V5" s="266" t="s">
        <v>240</v>
      </c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8"/>
      <c r="AL5" s="53"/>
      <c r="AM5" s="53"/>
      <c r="AN5" s="53"/>
      <c r="AO5" s="53"/>
      <c r="AP5" s="53"/>
      <c r="AQ5" s="53"/>
      <c r="AR5" s="53"/>
      <c r="AS5" s="53"/>
    </row>
    <row r="6" spans="22:33" ht="10.5" customHeight="1" thickBot="1">
      <c r="V6" s="269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1"/>
    </row>
    <row r="7" spans="22:37" ht="10.5" customHeight="1" thickTop="1">
      <c r="V7" s="41"/>
      <c r="W7" s="41"/>
      <c r="X7" s="41"/>
      <c r="Y7" s="41"/>
      <c r="Z7" s="41"/>
      <c r="AA7" s="174"/>
      <c r="AB7" s="80"/>
      <c r="AC7" s="80"/>
      <c r="AD7" s="80"/>
      <c r="AE7" s="80"/>
      <c r="AF7" s="80"/>
      <c r="AG7" s="80"/>
      <c r="AH7" s="41"/>
      <c r="AI7" s="41"/>
      <c r="AJ7" s="41"/>
      <c r="AK7" s="41"/>
    </row>
    <row r="8" spans="21:37" ht="14.25" thickBot="1">
      <c r="U8" s="40">
        <v>1</v>
      </c>
      <c r="V8" s="136"/>
      <c r="W8" s="136"/>
      <c r="X8" s="136"/>
      <c r="Y8" s="136"/>
      <c r="Z8" s="136"/>
      <c r="AA8" s="132"/>
      <c r="AB8" s="57"/>
      <c r="AC8" s="41"/>
      <c r="AD8" s="41"/>
      <c r="AE8" s="41"/>
      <c r="AF8" s="41"/>
      <c r="AG8" s="41"/>
      <c r="AH8" s="41">
        <v>0</v>
      </c>
      <c r="AI8" s="41"/>
      <c r="AJ8" s="41"/>
      <c r="AK8" s="41"/>
    </row>
    <row r="9" spans="21:35" ht="10.5" customHeight="1" thickTop="1">
      <c r="U9" s="131"/>
      <c r="V9" s="41"/>
      <c r="W9" s="41"/>
      <c r="X9" s="41"/>
      <c r="Y9" s="41"/>
      <c r="Z9" s="41"/>
      <c r="AA9" s="41"/>
      <c r="AB9" s="62"/>
      <c r="AC9" s="62"/>
      <c r="AD9" s="62"/>
      <c r="AE9" s="62"/>
      <c r="AF9" s="62"/>
      <c r="AG9" s="133"/>
      <c r="AH9" s="41"/>
      <c r="AI9" s="41"/>
    </row>
    <row r="10" spans="21:35" ht="14.25" thickBot="1">
      <c r="U10" s="131"/>
      <c r="V10" s="41"/>
      <c r="W10" s="41">
        <v>2</v>
      </c>
      <c r="X10" s="173"/>
      <c r="Y10" s="173"/>
      <c r="Z10" s="173"/>
      <c r="AA10" s="177"/>
      <c r="AB10" s="82"/>
      <c r="AC10" s="41"/>
      <c r="AD10" s="41"/>
      <c r="AE10" s="41"/>
      <c r="AF10" s="41">
        <v>0</v>
      </c>
      <c r="AG10" s="131"/>
      <c r="AH10" s="41"/>
      <c r="AI10" s="41"/>
    </row>
    <row r="11" spans="21:35" ht="13.5">
      <c r="U11" s="131"/>
      <c r="V11" s="41"/>
      <c r="W11" s="175"/>
      <c r="X11" s="41"/>
      <c r="Y11" s="41"/>
      <c r="Z11" s="71"/>
      <c r="AA11" s="71"/>
      <c r="AB11" s="81"/>
      <c r="AC11" s="81"/>
      <c r="AD11" s="83"/>
      <c r="AE11" s="67"/>
      <c r="AF11" s="41"/>
      <c r="AG11" s="131"/>
      <c r="AH11" s="41"/>
      <c r="AI11" s="41"/>
    </row>
    <row r="12" spans="18:37" ht="14.25" thickBot="1">
      <c r="R12" s="40">
        <v>0</v>
      </c>
      <c r="U12" s="134"/>
      <c r="V12" s="135"/>
      <c r="W12" s="176"/>
      <c r="X12" s="136"/>
      <c r="Y12" s="41">
        <v>0</v>
      </c>
      <c r="Z12" s="71"/>
      <c r="AA12" s="71"/>
      <c r="AB12" s="71"/>
      <c r="AC12" s="71"/>
      <c r="AD12" s="41">
        <v>2</v>
      </c>
      <c r="AE12" s="138"/>
      <c r="AF12" s="136"/>
      <c r="AG12" s="132"/>
      <c r="AH12" s="41"/>
      <c r="AI12" s="41"/>
      <c r="AK12" s="40">
        <v>0</v>
      </c>
    </row>
    <row r="13" spans="19:36" ht="10.5" customHeight="1" thickTop="1">
      <c r="S13" s="66"/>
      <c r="T13" s="62"/>
      <c r="U13" s="62" t="s">
        <v>234</v>
      </c>
      <c r="V13" s="41"/>
      <c r="W13" s="41"/>
      <c r="X13" s="137"/>
      <c r="AD13" s="131"/>
      <c r="AE13" s="41"/>
      <c r="AF13" s="41"/>
      <c r="AG13" s="41"/>
      <c r="AH13" s="62"/>
      <c r="AI13" s="62"/>
      <c r="AJ13" s="63"/>
    </row>
    <row r="14" spans="19:36" ht="10.5" customHeight="1">
      <c r="S14" s="60"/>
      <c r="T14" s="299" t="s">
        <v>235</v>
      </c>
      <c r="U14" s="299"/>
      <c r="V14" s="299"/>
      <c r="W14" s="299"/>
      <c r="X14" s="131"/>
      <c r="AD14" s="131"/>
      <c r="AE14" s="41"/>
      <c r="AF14" s="71"/>
      <c r="AG14" s="71"/>
      <c r="AH14" s="71"/>
      <c r="AI14" s="71"/>
      <c r="AJ14" s="56"/>
    </row>
    <row r="15" spans="19:50" ht="10.5" customHeight="1">
      <c r="S15" s="60"/>
      <c r="T15" s="41"/>
      <c r="U15" s="41"/>
      <c r="V15" s="41"/>
      <c r="W15" s="41"/>
      <c r="X15" s="131"/>
      <c r="AD15" s="131"/>
      <c r="AE15" s="41"/>
      <c r="AF15" s="41"/>
      <c r="AG15" s="41"/>
      <c r="AH15" s="41"/>
      <c r="AI15" s="41"/>
      <c r="AJ15" s="56"/>
      <c r="AX15" s="64"/>
    </row>
    <row r="16" spans="18:50" ht="10.5" customHeight="1">
      <c r="R16" s="291" t="s">
        <v>47</v>
      </c>
      <c r="S16" s="292"/>
      <c r="T16" s="49"/>
      <c r="U16" s="49"/>
      <c r="X16" s="291" t="s">
        <v>48</v>
      </c>
      <c r="Y16" s="292"/>
      <c r="Z16" s="50"/>
      <c r="AA16" s="50"/>
      <c r="AB16" s="50"/>
      <c r="AC16" s="50"/>
      <c r="AD16" s="291" t="s">
        <v>49</v>
      </c>
      <c r="AE16" s="292"/>
      <c r="AF16" s="51"/>
      <c r="AI16" s="52"/>
      <c r="AJ16" s="291" t="s">
        <v>50</v>
      </c>
      <c r="AK16" s="292"/>
      <c r="AX16" s="64"/>
    </row>
    <row r="17" spans="18:50" ht="10.5" customHeight="1">
      <c r="R17" s="292"/>
      <c r="S17" s="292"/>
      <c r="T17" s="49"/>
      <c r="U17" s="49"/>
      <c r="X17" s="292"/>
      <c r="Y17" s="292"/>
      <c r="Z17" s="50"/>
      <c r="AA17" s="50"/>
      <c r="AB17" s="50"/>
      <c r="AC17" s="50"/>
      <c r="AD17" s="292"/>
      <c r="AE17" s="292"/>
      <c r="AF17" s="51"/>
      <c r="AI17" s="52"/>
      <c r="AJ17" s="292"/>
      <c r="AK17" s="292"/>
      <c r="AX17" s="64"/>
    </row>
    <row r="18" spans="18:50" ht="10.5" customHeight="1">
      <c r="R18" s="292"/>
      <c r="S18" s="292"/>
      <c r="T18" s="49"/>
      <c r="U18" s="49"/>
      <c r="X18" s="292"/>
      <c r="Y18" s="292"/>
      <c r="Z18" s="50"/>
      <c r="AA18" s="50"/>
      <c r="AB18" s="50"/>
      <c r="AC18" s="50"/>
      <c r="AD18" s="292"/>
      <c r="AE18" s="292"/>
      <c r="AF18" s="51"/>
      <c r="AI18" s="52"/>
      <c r="AJ18" s="292"/>
      <c r="AK18" s="292"/>
      <c r="AX18" s="64"/>
    </row>
    <row r="19" spans="18:50" ht="10.5" customHeight="1">
      <c r="R19" s="292"/>
      <c r="S19" s="292"/>
      <c r="T19" s="49"/>
      <c r="U19" s="49"/>
      <c r="X19" s="292"/>
      <c r="Y19" s="292"/>
      <c r="Z19" s="50"/>
      <c r="AA19" s="50"/>
      <c r="AB19" s="50"/>
      <c r="AC19" s="50"/>
      <c r="AD19" s="292"/>
      <c r="AE19" s="292"/>
      <c r="AF19" s="51"/>
      <c r="AI19" s="52"/>
      <c r="AJ19" s="292"/>
      <c r="AK19" s="292"/>
      <c r="AX19" s="64"/>
    </row>
    <row r="20" spans="18:37" ht="10.5" customHeight="1">
      <c r="R20" s="292"/>
      <c r="S20" s="292"/>
      <c r="T20" s="49"/>
      <c r="U20" s="49"/>
      <c r="X20" s="292"/>
      <c r="Y20" s="292"/>
      <c r="Z20" s="50"/>
      <c r="AA20" s="50"/>
      <c r="AB20" s="50"/>
      <c r="AC20" s="50"/>
      <c r="AD20" s="292"/>
      <c r="AE20" s="292"/>
      <c r="AF20" s="51"/>
      <c r="AI20" s="52"/>
      <c r="AJ20" s="292"/>
      <c r="AK20" s="292"/>
    </row>
    <row r="21" spans="18:37" ht="10.5" customHeight="1">
      <c r="R21" s="212" t="s">
        <v>73</v>
      </c>
      <c r="S21" s="213"/>
      <c r="T21" s="54"/>
      <c r="U21" s="49"/>
      <c r="V21" s="55"/>
      <c r="W21" s="55"/>
      <c r="X21" s="285" t="s">
        <v>74</v>
      </c>
      <c r="Y21" s="286"/>
      <c r="Z21" s="54"/>
      <c r="AA21" s="49"/>
      <c r="AB21" s="49"/>
      <c r="AC21" s="49"/>
      <c r="AD21" s="227" t="s">
        <v>227</v>
      </c>
      <c r="AE21" s="228"/>
      <c r="AF21" s="54"/>
      <c r="AG21" s="49"/>
      <c r="AH21" s="49"/>
      <c r="AI21" s="55"/>
      <c r="AJ21" s="293" t="s">
        <v>81</v>
      </c>
      <c r="AK21" s="294"/>
    </row>
    <row r="22" spans="18:37" ht="10.5" customHeight="1">
      <c r="R22" s="214"/>
      <c r="S22" s="215"/>
      <c r="T22" s="54"/>
      <c r="U22" s="49"/>
      <c r="V22" s="55"/>
      <c r="W22" s="55"/>
      <c r="X22" s="287"/>
      <c r="Y22" s="288"/>
      <c r="Z22" s="54"/>
      <c r="AA22" s="49"/>
      <c r="AB22" s="49"/>
      <c r="AC22" s="49"/>
      <c r="AD22" s="229"/>
      <c r="AE22" s="230"/>
      <c r="AF22" s="54"/>
      <c r="AG22" s="49"/>
      <c r="AH22" s="49"/>
      <c r="AI22" s="55"/>
      <c r="AJ22" s="295"/>
      <c r="AK22" s="296"/>
    </row>
    <row r="23" spans="18:37" ht="10.5" customHeight="1">
      <c r="R23" s="214"/>
      <c r="S23" s="215"/>
      <c r="T23" s="54"/>
      <c r="U23" s="49"/>
      <c r="V23" s="55"/>
      <c r="W23" s="55"/>
      <c r="X23" s="287"/>
      <c r="Y23" s="288"/>
      <c r="Z23" s="54"/>
      <c r="AA23" s="49"/>
      <c r="AB23" s="49"/>
      <c r="AC23" s="49"/>
      <c r="AD23" s="229"/>
      <c r="AE23" s="230"/>
      <c r="AF23" s="54"/>
      <c r="AG23" s="49"/>
      <c r="AH23" s="49"/>
      <c r="AI23" s="55"/>
      <c r="AJ23" s="295"/>
      <c r="AK23" s="296"/>
    </row>
    <row r="24" spans="18:37" ht="10.5" customHeight="1">
      <c r="R24" s="214"/>
      <c r="S24" s="215"/>
      <c r="T24" s="54"/>
      <c r="U24" s="49"/>
      <c r="V24" s="55"/>
      <c r="W24" s="55"/>
      <c r="X24" s="287"/>
      <c r="Y24" s="288"/>
      <c r="Z24" s="54"/>
      <c r="AA24" s="49"/>
      <c r="AB24" s="49"/>
      <c r="AC24" s="49"/>
      <c r="AD24" s="229"/>
      <c r="AE24" s="230"/>
      <c r="AF24" s="54"/>
      <c r="AG24" s="49"/>
      <c r="AH24" s="49"/>
      <c r="AI24" s="55"/>
      <c r="AJ24" s="295"/>
      <c r="AK24" s="296"/>
    </row>
    <row r="25" spans="18:37" ht="10.5" customHeight="1">
      <c r="R25" s="214"/>
      <c r="S25" s="215"/>
      <c r="T25" s="54"/>
      <c r="U25" s="49"/>
      <c r="V25" s="55"/>
      <c r="W25" s="55"/>
      <c r="X25" s="287"/>
      <c r="Y25" s="288"/>
      <c r="Z25" s="54"/>
      <c r="AA25" s="49"/>
      <c r="AB25" s="49"/>
      <c r="AC25" s="49"/>
      <c r="AD25" s="229"/>
      <c r="AE25" s="230"/>
      <c r="AF25" s="54"/>
      <c r="AG25" s="49"/>
      <c r="AH25" s="49"/>
      <c r="AI25" s="55"/>
      <c r="AJ25" s="295"/>
      <c r="AK25" s="296"/>
    </row>
    <row r="26" spans="18:37" ht="10.5" customHeight="1">
      <c r="R26" s="214"/>
      <c r="S26" s="215"/>
      <c r="T26" s="54"/>
      <c r="U26" s="49"/>
      <c r="V26" s="55"/>
      <c r="W26" s="55"/>
      <c r="X26" s="287"/>
      <c r="Y26" s="288"/>
      <c r="Z26" s="54"/>
      <c r="AA26" s="49"/>
      <c r="AB26" s="49"/>
      <c r="AC26" s="49"/>
      <c r="AD26" s="229"/>
      <c r="AE26" s="230"/>
      <c r="AF26" s="54"/>
      <c r="AG26" s="49"/>
      <c r="AH26" s="49"/>
      <c r="AI26" s="55"/>
      <c r="AJ26" s="295"/>
      <c r="AK26" s="296"/>
    </row>
    <row r="27" spans="18:37" ht="10.5" customHeight="1">
      <c r="R27" s="214"/>
      <c r="S27" s="215"/>
      <c r="T27" s="54"/>
      <c r="U27" s="49"/>
      <c r="V27" s="55"/>
      <c r="W27" s="55"/>
      <c r="X27" s="287"/>
      <c r="Y27" s="288"/>
      <c r="Z27" s="54"/>
      <c r="AA27" s="49"/>
      <c r="AB27" s="49"/>
      <c r="AC27" s="49"/>
      <c r="AD27" s="229"/>
      <c r="AE27" s="230"/>
      <c r="AF27" s="54"/>
      <c r="AG27" s="49"/>
      <c r="AH27" s="49"/>
      <c r="AI27" s="55"/>
      <c r="AJ27" s="295"/>
      <c r="AK27" s="296"/>
    </row>
    <row r="28" spans="7:37" ht="10.5" customHeight="1">
      <c r="G28" s="41"/>
      <c r="H28" s="41"/>
      <c r="I28" s="41"/>
      <c r="J28" s="41"/>
      <c r="K28" s="41"/>
      <c r="L28" s="41"/>
      <c r="R28" s="216"/>
      <c r="S28" s="217"/>
      <c r="T28" s="54"/>
      <c r="U28" s="49"/>
      <c r="V28" s="55"/>
      <c r="W28" s="55"/>
      <c r="X28" s="289"/>
      <c r="Y28" s="290"/>
      <c r="Z28" s="54"/>
      <c r="AA28" s="49"/>
      <c r="AB28" s="49"/>
      <c r="AC28" s="49"/>
      <c r="AD28" s="231"/>
      <c r="AE28" s="232"/>
      <c r="AF28" s="54"/>
      <c r="AG28" s="49"/>
      <c r="AH28" s="49"/>
      <c r="AI28" s="55"/>
      <c r="AJ28" s="297"/>
      <c r="AK28" s="298"/>
    </row>
    <row r="29" spans="2:38" ht="13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V29" s="41"/>
      <c r="W29" s="299"/>
      <c r="X29" s="299"/>
      <c r="Y29" s="299"/>
      <c r="Z29" s="299"/>
      <c r="AA29" s="41"/>
      <c r="AB29" s="41"/>
      <c r="AC29" s="41"/>
      <c r="AD29" s="41"/>
      <c r="AE29" s="41"/>
      <c r="AF29" s="41"/>
      <c r="AG29" s="71"/>
      <c r="AH29" s="41"/>
      <c r="AI29" s="299"/>
      <c r="AJ29" s="299"/>
      <c r="AK29" s="299"/>
      <c r="AL29" s="299"/>
    </row>
    <row r="30" spans="2:35" ht="10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71"/>
      <c r="AH30" s="41"/>
      <c r="AI30" s="41"/>
    </row>
    <row r="31" spans="2:35" ht="10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2:5" ht="10.5" customHeight="1">
      <c r="B32" s="41"/>
      <c r="C32" s="41"/>
      <c r="D32" s="41"/>
      <c r="E32" s="41"/>
    </row>
    <row r="33" ht="10.5" customHeight="1"/>
    <row r="34" spans="12:45" ht="10.5" customHeight="1">
      <c r="L34" s="253" t="s">
        <v>86</v>
      </c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5"/>
    </row>
    <row r="35" spans="12:45" ht="10.5" customHeight="1">
      <c r="L35" s="256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8"/>
    </row>
    <row r="36" ht="10.5" customHeight="1"/>
    <row r="37" spans="22:33" ht="10.5" customHeight="1">
      <c r="V37" s="259" t="s">
        <v>15</v>
      </c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</row>
    <row r="38" spans="22:33" ht="10.5" customHeight="1" thickBot="1"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</row>
    <row r="39" spans="21:34" ht="10.5" customHeight="1" thickTop="1">
      <c r="U39" s="300" t="s">
        <v>60</v>
      </c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2"/>
    </row>
    <row r="40" spans="21:34" ht="10.5" customHeight="1" thickBot="1">
      <c r="U40" s="303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5"/>
    </row>
    <row r="41" spans="18:36" ht="10.5" customHeight="1" thickTop="1">
      <c r="R41" s="41"/>
      <c r="V41" s="41"/>
      <c r="W41" s="41"/>
      <c r="X41" s="41"/>
      <c r="Y41" s="41"/>
      <c r="Z41" s="41"/>
      <c r="AA41" s="174"/>
      <c r="AB41" s="80"/>
      <c r="AC41" s="80"/>
      <c r="AD41" s="80"/>
      <c r="AE41" s="80"/>
      <c r="AF41" s="80"/>
      <c r="AG41" s="80"/>
      <c r="AH41" s="41"/>
      <c r="AI41" s="41"/>
      <c r="AJ41" s="41"/>
    </row>
    <row r="42" spans="18:36" ht="14.25" thickBot="1">
      <c r="R42" s="41"/>
      <c r="U42" s="40">
        <v>2</v>
      </c>
      <c r="V42" s="136"/>
      <c r="W42" s="136"/>
      <c r="X42" s="136"/>
      <c r="Y42" s="136"/>
      <c r="Z42" s="136"/>
      <c r="AA42" s="132"/>
      <c r="AB42" s="57"/>
      <c r="AC42" s="41"/>
      <c r="AD42" s="41"/>
      <c r="AE42" s="41"/>
      <c r="AF42" s="41"/>
      <c r="AG42" s="41"/>
      <c r="AH42" s="41">
        <v>0</v>
      </c>
      <c r="AI42" s="41"/>
      <c r="AJ42" s="41"/>
    </row>
    <row r="43" spans="21:35" ht="12" customHeight="1" thickTop="1">
      <c r="U43" s="131"/>
      <c r="V43" s="41"/>
      <c r="W43" s="41"/>
      <c r="X43" s="41"/>
      <c r="Y43" s="41"/>
      <c r="Z43" s="41"/>
      <c r="AA43" s="41"/>
      <c r="AB43" s="62"/>
      <c r="AC43" s="62"/>
      <c r="AD43" s="62"/>
      <c r="AE43" s="62"/>
      <c r="AF43" s="62"/>
      <c r="AG43" s="133"/>
      <c r="AH43" s="41"/>
      <c r="AI43" s="41"/>
    </row>
    <row r="44" spans="21:35" ht="14.25" thickBot="1">
      <c r="U44" s="131"/>
      <c r="V44" s="41"/>
      <c r="W44" s="41">
        <v>1</v>
      </c>
      <c r="X44" s="173"/>
      <c r="Y44" s="173"/>
      <c r="Z44" s="173"/>
      <c r="AA44" s="177"/>
      <c r="AB44" s="82"/>
      <c r="AC44" s="41"/>
      <c r="AD44" s="41"/>
      <c r="AE44" s="41"/>
      <c r="AF44" s="41">
        <v>0</v>
      </c>
      <c r="AG44" s="131"/>
      <c r="AH44" s="41"/>
      <c r="AI44" s="41"/>
    </row>
    <row r="45" spans="21:35" ht="13.5">
      <c r="U45" s="131"/>
      <c r="V45" s="41"/>
      <c r="W45" s="175"/>
      <c r="X45" s="41"/>
      <c r="Y45" s="41"/>
      <c r="Z45" s="71"/>
      <c r="AA45" s="71"/>
      <c r="AB45" s="81"/>
      <c r="AC45" s="81"/>
      <c r="AD45" s="83"/>
      <c r="AE45" s="67"/>
      <c r="AF45" s="41"/>
      <c r="AG45" s="131"/>
      <c r="AH45" s="41"/>
      <c r="AI45" s="41"/>
    </row>
    <row r="46" spans="18:37" ht="14.25" thickBot="1">
      <c r="R46" s="40">
        <v>2</v>
      </c>
      <c r="U46" s="132"/>
      <c r="V46" s="41"/>
      <c r="W46" s="167"/>
      <c r="X46" s="41"/>
      <c r="Y46" s="41">
        <v>0</v>
      </c>
      <c r="Z46" s="71"/>
      <c r="AA46" s="71"/>
      <c r="AB46" s="71"/>
      <c r="AC46" s="71"/>
      <c r="AD46" s="41">
        <v>1</v>
      </c>
      <c r="AE46" s="68"/>
      <c r="AF46" s="41"/>
      <c r="AG46" s="134"/>
      <c r="AH46" s="135"/>
      <c r="AI46" s="136"/>
      <c r="AJ46" s="136"/>
      <c r="AK46" s="40">
        <v>2</v>
      </c>
    </row>
    <row r="47" spans="19:36" ht="10.5" customHeight="1" thickTop="1">
      <c r="S47" s="128"/>
      <c r="T47" s="129"/>
      <c r="U47" s="129"/>
      <c r="V47" s="62"/>
      <c r="W47" s="62"/>
      <c r="X47" s="63"/>
      <c r="AE47" s="66"/>
      <c r="AF47" s="62"/>
      <c r="AG47" s="62"/>
      <c r="AH47" s="41"/>
      <c r="AI47" s="41"/>
      <c r="AJ47" s="137"/>
    </row>
    <row r="48" spans="19:36" ht="10.5" customHeight="1">
      <c r="S48" s="130"/>
      <c r="T48" s="71"/>
      <c r="U48" s="71"/>
      <c r="V48" s="71"/>
      <c r="W48" s="71"/>
      <c r="X48" s="56"/>
      <c r="AE48" s="60"/>
      <c r="AF48" s="71"/>
      <c r="AG48" s="71"/>
      <c r="AH48" s="71"/>
      <c r="AI48" s="71"/>
      <c r="AJ48" s="131"/>
    </row>
    <row r="49" spans="19:36" ht="10.5" customHeight="1">
      <c r="S49" s="130"/>
      <c r="T49" s="41"/>
      <c r="U49" s="41"/>
      <c r="V49" s="41"/>
      <c r="W49" s="41"/>
      <c r="X49" s="56"/>
      <c r="AE49" s="60"/>
      <c r="AF49" s="41"/>
      <c r="AG49" s="41"/>
      <c r="AH49" s="41"/>
      <c r="AI49" s="41"/>
      <c r="AJ49" s="131"/>
    </row>
    <row r="50" spans="18:37" ht="10.5" customHeight="1">
      <c r="R50" s="291" t="s">
        <v>51</v>
      </c>
      <c r="S50" s="292"/>
      <c r="T50" s="49"/>
      <c r="X50" s="291" t="s">
        <v>52</v>
      </c>
      <c r="Y50" s="292"/>
      <c r="Z50" s="49"/>
      <c r="AA50" s="49"/>
      <c r="AD50" s="291" t="s">
        <v>53</v>
      </c>
      <c r="AE50" s="292"/>
      <c r="AF50" s="50"/>
      <c r="AI50" s="64"/>
      <c r="AJ50" s="291" t="s">
        <v>54</v>
      </c>
      <c r="AK50" s="292"/>
    </row>
    <row r="51" spans="18:37" ht="10.5" customHeight="1">
      <c r="R51" s="292"/>
      <c r="S51" s="292"/>
      <c r="T51" s="49"/>
      <c r="X51" s="292"/>
      <c r="Y51" s="292"/>
      <c r="Z51" s="49"/>
      <c r="AA51" s="49"/>
      <c r="AD51" s="292"/>
      <c r="AE51" s="292"/>
      <c r="AF51" s="50"/>
      <c r="AI51" s="64"/>
      <c r="AJ51" s="292"/>
      <c r="AK51" s="292"/>
    </row>
    <row r="52" spans="18:37" ht="10.5" customHeight="1">
      <c r="R52" s="292"/>
      <c r="S52" s="292"/>
      <c r="T52" s="49"/>
      <c r="X52" s="292"/>
      <c r="Y52" s="292"/>
      <c r="Z52" s="49"/>
      <c r="AA52" s="49"/>
      <c r="AD52" s="292"/>
      <c r="AE52" s="292"/>
      <c r="AF52" s="50"/>
      <c r="AI52" s="64"/>
      <c r="AJ52" s="292"/>
      <c r="AK52" s="292"/>
    </row>
    <row r="53" spans="18:37" ht="10.5" customHeight="1">
      <c r="R53" s="292"/>
      <c r="S53" s="292"/>
      <c r="T53" s="49"/>
      <c r="X53" s="292"/>
      <c r="Y53" s="292"/>
      <c r="Z53" s="49"/>
      <c r="AA53" s="49"/>
      <c r="AD53" s="292"/>
      <c r="AE53" s="292"/>
      <c r="AF53" s="50"/>
      <c r="AI53" s="64"/>
      <c r="AJ53" s="292"/>
      <c r="AK53" s="292"/>
    </row>
    <row r="54" spans="18:37" ht="10.5" customHeight="1">
      <c r="R54" s="292"/>
      <c r="S54" s="292"/>
      <c r="T54" s="49"/>
      <c r="X54" s="292"/>
      <c r="Y54" s="292"/>
      <c r="Z54" s="49"/>
      <c r="AA54" s="49"/>
      <c r="AD54" s="292"/>
      <c r="AE54" s="292"/>
      <c r="AF54" s="50"/>
      <c r="AI54" s="64"/>
      <c r="AJ54" s="292"/>
      <c r="AK54" s="292"/>
    </row>
    <row r="55" spans="18:37" ht="10.5" customHeight="1">
      <c r="R55" s="221" t="s">
        <v>60</v>
      </c>
      <c r="S55" s="222"/>
      <c r="T55" s="54"/>
      <c r="U55" s="49"/>
      <c r="V55" s="55"/>
      <c r="W55" s="55"/>
      <c r="X55" s="212" t="s">
        <v>57</v>
      </c>
      <c r="Y55" s="213"/>
      <c r="Z55" s="54"/>
      <c r="AA55" s="54"/>
      <c r="AB55" s="49"/>
      <c r="AC55" s="49"/>
      <c r="AD55" s="212" t="s">
        <v>136</v>
      </c>
      <c r="AE55" s="213"/>
      <c r="AF55" s="54"/>
      <c r="AJ55" s="293" t="s">
        <v>67</v>
      </c>
      <c r="AK55" s="294"/>
    </row>
    <row r="56" spans="18:37" ht="10.5" customHeight="1">
      <c r="R56" s="223"/>
      <c r="S56" s="224"/>
      <c r="T56" s="54"/>
      <c r="U56" s="49"/>
      <c r="V56" s="49"/>
      <c r="W56" s="49"/>
      <c r="X56" s="214"/>
      <c r="Y56" s="215"/>
      <c r="Z56" s="54"/>
      <c r="AA56" s="54"/>
      <c r="AB56" s="49"/>
      <c r="AC56" s="49"/>
      <c r="AD56" s="214"/>
      <c r="AE56" s="215"/>
      <c r="AF56" s="54"/>
      <c r="AJ56" s="295"/>
      <c r="AK56" s="296"/>
    </row>
    <row r="57" spans="18:37" ht="13.5">
      <c r="R57" s="223"/>
      <c r="S57" s="224"/>
      <c r="T57" s="54"/>
      <c r="U57" s="49"/>
      <c r="V57" s="49"/>
      <c r="W57" s="49"/>
      <c r="X57" s="214"/>
      <c r="Y57" s="215"/>
      <c r="Z57" s="54"/>
      <c r="AA57" s="54"/>
      <c r="AB57" s="49"/>
      <c r="AC57" s="49"/>
      <c r="AD57" s="214"/>
      <c r="AE57" s="215"/>
      <c r="AF57" s="54"/>
      <c r="AJ57" s="295"/>
      <c r="AK57" s="296"/>
    </row>
    <row r="58" spans="18:37" ht="13.5">
      <c r="R58" s="223"/>
      <c r="S58" s="224"/>
      <c r="T58" s="54"/>
      <c r="U58" s="49"/>
      <c r="V58" s="49"/>
      <c r="W58" s="49"/>
      <c r="X58" s="214"/>
      <c r="Y58" s="215"/>
      <c r="Z58" s="54"/>
      <c r="AA58" s="54"/>
      <c r="AB58" s="49"/>
      <c r="AC58" s="49"/>
      <c r="AD58" s="214"/>
      <c r="AE58" s="215"/>
      <c r="AF58" s="54"/>
      <c r="AJ58" s="295"/>
      <c r="AK58" s="296"/>
    </row>
    <row r="59" spans="18:37" ht="13.5">
      <c r="R59" s="223"/>
      <c r="S59" s="224"/>
      <c r="T59" s="54"/>
      <c r="U59" s="49"/>
      <c r="V59" s="49"/>
      <c r="W59" s="49"/>
      <c r="X59" s="214"/>
      <c r="Y59" s="215"/>
      <c r="Z59" s="54"/>
      <c r="AA59" s="54"/>
      <c r="AB59" s="49"/>
      <c r="AC59" s="49"/>
      <c r="AD59" s="214"/>
      <c r="AE59" s="215"/>
      <c r="AF59" s="54"/>
      <c r="AJ59" s="295"/>
      <c r="AK59" s="296"/>
    </row>
    <row r="60" spans="18:37" ht="13.5">
      <c r="R60" s="223"/>
      <c r="S60" s="224"/>
      <c r="T60" s="54"/>
      <c r="U60" s="49"/>
      <c r="V60" s="49"/>
      <c r="W60" s="49"/>
      <c r="X60" s="214"/>
      <c r="Y60" s="215"/>
      <c r="Z60" s="54"/>
      <c r="AA60" s="54"/>
      <c r="AB60" s="49"/>
      <c r="AC60" s="49"/>
      <c r="AD60" s="214"/>
      <c r="AE60" s="215"/>
      <c r="AF60" s="54"/>
      <c r="AJ60" s="295"/>
      <c r="AK60" s="296"/>
    </row>
    <row r="61" spans="18:37" ht="13.5">
      <c r="R61" s="223"/>
      <c r="S61" s="224"/>
      <c r="T61" s="54"/>
      <c r="U61" s="49"/>
      <c r="V61" s="49"/>
      <c r="W61" s="49"/>
      <c r="X61" s="214"/>
      <c r="Y61" s="215"/>
      <c r="Z61" s="54"/>
      <c r="AA61" s="54"/>
      <c r="AB61" s="49"/>
      <c r="AC61" s="49"/>
      <c r="AD61" s="214"/>
      <c r="AE61" s="215"/>
      <c r="AF61" s="54"/>
      <c r="AJ61" s="295"/>
      <c r="AK61" s="296"/>
    </row>
    <row r="62" spans="18:37" ht="13.5">
      <c r="R62" s="225"/>
      <c r="S62" s="226"/>
      <c r="T62" s="54"/>
      <c r="U62" s="49"/>
      <c r="V62" s="49"/>
      <c r="W62" s="49"/>
      <c r="X62" s="216"/>
      <c r="Y62" s="217"/>
      <c r="Z62" s="54"/>
      <c r="AA62" s="54"/>
      <c r="AB62" s="49"/>
      <c r="AC62" s="49"/>
      <c r="AD62" s="216"/>
      <c r="AE62" s="217"/>
      <c r="AF62" s="54"/>
      <c r="AJ62" s="297"/>
      <c r="AK62" s="298"/>
    </row>
    <row r="63" spans="17:33" ht="13.5">
      <c r="Q63" s="278"/>
      <c r="R63" s="278"/>
      <c r="S63" s="278"/>
      <c r="T63" s="278"/>
      <c r="V63" s="41"/>
      <c r="W63" s="41"/>
      <c r="X63" s="41"/>
      <c r="Y63" s="41"/>
      <c r="Z63" s="41"/>
      <c r="AA63" s="41"/>
      <c r="AB63" s="41"/>
      <c r="AC63" s="299"/>
      <c r="AD63" s="299"/>
      <c r="AE63" s="299"/>
      <c r="AF63" s="299"/>
      <c r="AG63" s="41"/>
    </row>
    <row r="64" spans="22:33" ht="13.5"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</row>
  </sheetData>
  <sheetProtection/>
  <mergeCells count="27">
    <mergeCell ref="T14:W14"/>
    <mergeCell ref="AD16:AE20"/>
    <mergeCell ref="W29:Z29"/>
    <mergeCell ref="AI29:AL29"/>
    <mergeCell ref="Q63:T63"/>
    <mergeCell ref="AC63:AF63"/>
    <mergeCell ref="R55:S62"/>
    <mergeCell ref="U39:AH40"/>
    <mergeCell ref="AD55:AE62"/>
    <mergeCell ref="X55:Y62"/>
    <mergeCell ref="R50:S54"/>
    <mergeCell ref="AJ55:AK62"/>
    <mergeCell ref="K1:AR2"/>
    <mergeCell ref="AJ16:AK20"/>
    <mergeCell ref="AJ21:AK28"/>
    <mergeCell ref="L34:AS35"/>
    <mergeCell ref="V3:AG4"/>
    <mergeCell ref="V5:AG6"/>
    <mergeCell ref="AD21:AE28"/>
    <mergeCell ref="R16:S20"/>
    <mergeCell ref="X16:Y20"/>
    <mergeCell ref="R21:S28"/>
    <mergeCell ref="X21:Y28"/>
    <mergeCell ref="V37:AG38"/>
    <mergeCell ref="AJ50:AK54"/>
    <mergeCell ref="X50:Y54"/>
    <mergeCell ref="AD50:AE54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D10" sqref="D10"/>
    </sheetView>
  </sheetViews>
  <sheetFormatPr defaultColWidth="9.00390625" defaultRowHeight="13.5"/>
  <cols>
    <col min="1" max="1" width="6.625" style="91" customWidth="1"/>
    <col min="2" max="2" width="16.375" style="90" customWidth="1"/>
    <col min="3" max="3" width="2.625" style="90" customWidth="1"/>
    <col min="4" max="4" width="16.375" style="90" customWidth="1"/>
    <col min="5" max="5" width="13.25390625" style="91" customWidth="1"/>
    <col min="6" max="6" width="6.625" style="91" customWidth="1"/>
    <col min="7" max="7" width="16.375" style="90" customWidth="1"/>
    <col min="8" max="8" width="2.625" style="90" customWidth="1"/>
    <col min="9" max="9" width="16.375" style="90" customWidth="1"/>
    <col min="10" max="16384" width="9.00390625" style="90" customWidth="1"/>
  </cols>
  <sheetData>
    <row r="1" spans="1:6" ht="13.5">
      <c r="A1" s="89" t="s">
        <v>87</v>
      </c>
      <c r="F1" s="89"/>
    </row>
    <row r="2" spans="1:6" ht="13.5">
      <c r="A2" s="89" t="s">
        <v>88</v>
      </c>
      <c r="F2" s="89"/>
    </row>
    <row r="4" ht="16.5" customHeight="1">
      <c r="A4" s="92" t="s">
        <v>89</v>
      </c>
    </row>
    <row r="5" spans="1:9" ht="16.5" customHeight="1" thickBot="1">
      <c r="A5" s="105" t="s">
        <v>90</v>
      </c>
      <c r="B5" s="306" t="s">
        <v>91</v>
      </c>
      <c r="C5" s="306"/>
      <c r="D5" s="306"/>
      <c r="E5" s="105" t="s">
        <v>92</v>
      </c>
      <c r="F5" s="105" t="s">
        <v>93</v>
      </c>
      <c r="G5" s="306" t="s">
        <v>94</v>
      </c>
      <c r="H5" s="306"/>
      <c r="I5" s="306"/>
    </row>
    <row r="6" spans="1:9" ht="16.5" customHeight="1" thickTop="1">
      <c r="A6" s="93"/>
      <c r="B6" s="309" t="s">
        <v>95</v>
      </c>
      <c r="C6" s="310"/>
      <c r="D6" s="311"/>
      <c r="E6" s="93" t="s">
        <v>96</v>
      </c>
      <c r="F6" s="93"/>
      <c r="G6" s="309" t="s">
        <v>95</v>
      </c>
      <c r="H6" s="310"/>
      <c r="I6" s="311"/>
    </row>
    <row r="7" spans="1:9" ht="16.5" customHeight="1">
      <c r="A7" s="94"/>
      <c r="B7" s="307" t="s">
        <v>97</v>
      </c>
      <c r="C7" s="307"/>
      <c r="D7" s="307"/>
      <c r="E7" s="94" t="s">
        <v>18</v>
      </c>
      <c r="F7" s="94"/>
      <c r="G7" s="307" t="s">
        <v>97</v>
      </c>
      <c r="H7" s="307"/>
      <c r="I7" s="307"/>
    </row>
    <row r="8" spans="1:9" ht="16.5" customHeight="1">
      <c r="A8" s="95"/>
      <c r="B8" s="308"/>
      <c r="C8" s="308"/>
      <c r="D8" s="308"/>
      <c r="E8" s="95" t="s">
        <v>18</v>
      </c>
      <c r="F8" s="95"/>
      <c r="G8" s="308"/>
      <c r="H8" s="308"/>
      <c r="I8" s="308"/>
    </row>
    <row r="9" spans="1:9" ht="16.5" customHeight="1">
      <c r="A9" s="112" t="s">
        <v>220</v>
      </c>
      <c r="B9" s="108" t="s">
        <v>60</v>
      </c>
      <c r="C9" s="113" t="s">
        <v>202</v>
      </c>
      <c r="D9" s="110" t="s">
        <v>73</v>
      </c>
      <c r="E9" s="112" t="s">
        <v>203</v>
      </c>
      <c r="F9" s="112" t="s">
        <v>204</v>
      </c>
      <c r="G9" s="114" t="s">
        <v>81</v>
      </c>
      <c r="H9" s="113" t="s">
        <v>205</v>
      </c>
      <c r="I9" s="115" t="s">
        <v>67</v>
      </c>
    </row>
    <row r="10" spans="1:9" ht="16.5" customHeight="1">
      <c r="A10" s="112" t="s">
        <v>206</v>
      </c>
      <c r="B10" s="108" t="s">
        <v>74</v>
      </c>
      <c r="C10" s="113" t="s">
        <v>207</v>
      </c>
      <c r="D10" s="116" t="s">
        <v>143</v>
      </c>
      <c r="E10" s="112" t="s">
        <v>208</v>
      </c>
      <c r="F10" s="112" t="s">
        <v>206</v>
      </c>
      <c r="G10" s="108" t="s">
        <v>57</v>
      </c>
      <c r="H10" s="113" t="s">
        <v>209</v>
      </c>
      <c r="I10" s="110" t="s">
        <v>136</v>
      </c>
    </row>
    <row r="11" spans="1:9" ht="16.5" customHeight="1">
      <c r="A11" s="112" t="s">
        <v>210</v>
      </c>
      <c r="B11" s="108" t="s">
        <v>211</v>
      </c>
      <c r="C11" s="113" t="s">
        <v>212</v>
      </c>
      <c r="D11" s="110" t="s">
        <v>60</v>
      </c>
      <c r="E11" s="112" t="s">
        <v>213</v>
      </c>
      <c r="F11" s="112" t="s">
        <v>214</v>
      </c>
      <c r="G11" s="117" t="s">
        <v>215</v>
      </c>
      <c r="H11" s="113" t="s">
        <v>202</v>
      </c>
      <c r="I11" s="110" t="s">
        <v>56</v>
      </c>
    </row>
    <row r="12" spans="1:9" ht="16.5" customHeight="1">
      <c r="A12" s="112" t="s">
        <v>216</v>
      </c>
      <c r="B12" s="108" t="s">
        <v>57</v>
      </c>
      <c r="C12" s="113" t="s">
        <v>209</v>
      </c>
      <c r="D12" s="110" t="s">
        <v>70</v>
      </c>
      <c r="E12" s="112" t="s">
        <v>217</v>
      </c>
      <c r="F12" s="112" t="s">
        <v>218</v>
      </c>
      <c r="G12" s="108" t="s">
        <v>195</v>
      </c>
      <c r="H12" s="113" t="s">
        <v>219</v>
      </c>
      <c r="I12" s="110" t="s">
        <v>59</v>
      </c>
    </row>
    <row r="13" spans="1:9" ht="16.5" customHeight="1">
      <c r="A13" s="95"/>
      <c r="B13" s="308" t="s">
        <v>97</v>
      </c>
      <c r="C13" s="308"/>
      <c r="D13" s="308"/>
      <c r="E13" s="95" t="s">
        <v>18</v>
      </c>
      <c r="F13" s="95"/>
      <c r="G13" s="308" t="s">
        <v>97</v>
      </c>
      <c r="H13" s="308"/>
      <c r="I13" s="308"/>
    </row>
    <row r="14" spans="1:9" ht="16.5" customHeight="1">
      <c r="A14" s="95"/>
      <c r="B14" s="308"/>
      <c r="C14" s="308"/>
      <c r="D14" s="308"/>
      <c r="E14" s="95" t="s">
        <v>18</v>
      </c>
      <c r="F14" s="95"/>
      <c r="G14" s="308"/>
      <c r="H14" s="308"/>
      <c r="I14" s="308"/>
    </row>
    <row r="15" ht="16.5" customHeight="1"/>
    <row r="16" spans="1:9" ht="16.5" customHeight="1" thickBot="1">
      <c r="A16" s="105" t="s">
        <v>90</v>
      </c>
      <c r="B16" s="306" t="s">
        <v>98</v>
      </c>
      <c r="C16" s="306"/>
      <c r="D16" s="306"/>
      <c r="E16" s="105" t="s">
        <v>92</v>
      </c>
      <c r="F16" s="105" t="s">
        <v>93</v>
      </c>
      <c r="G16" s="306" t="s">
        <v>99</v>
      </c>
      <c r="H16" s="306"/>
      <c r="I16" s="306"/>
    </row>
    <row r="17" spans="1:9" ht="16.5" customHeight="1" thickTop="1">
      <c r="A17" s="94"/>
      <c r="B17" s="307" t="s">
        <v>97</v>
      </c>
      <c r="C17" s="307"/>
      <c r="D17" s="307"/>
      <c r="E17" s="94" t="s">
        <v>100</v>
      </c>
      <c r="F17" s="94"/>
      <c r="G17" s="307" t="s">
        <v>97</v>
      </c>
      <c r="H17" s="307"/>
      <c r="I17" s="307"/>
    </row>
    <row r="18" spans="1:9" ht="16.5" customHeight="1">
      <c r="A18" s="95"/>
      <c r="B18" s="308"/>
      <c r="C18" s="308"/>
      <c r="D18" s="308"/>
      <c r="E18" s="95" t="s">
        <v>100</v>
      </c>
      <c r="F18" s="95"/>
      <c r="G18" s="308"/>
      <c r="H18" s="308"/>
      <c r="I18" s="308"/>
    </row>
    <row r="19" spans="1:9" ht="16.5" customHeight="1">
      <c r="A19" s="111" t="s">
        <v>101</v>
      </c>
      <c r="B19" s="108" t="s">
        <v>55</v>
      </c>
      <c r="C19" s="109" t="s">
        <v>102</v>
      </c>
      <c r="D19" s="110" t="s">
        <v>137</v>
      </c>
      <c r="E19" s="111" t="s">
        <v>103</v>
      </c>
      <c r="F19" s="111" t="s">
        <v>101</v>
      </c>
      <c r="G19" s="108" t="s">
        <v>65</v>
      </c>
      <c r="H19" s="109" t="s">
        <v>102</v>
      </c>
      <c r="I19" s="115" t="s">
        <v>201</v>
      </c>
    </row>
    <row r="20" spans="1:9" ht="16.5" customHeight="1">
      <c r="A20" s="111" t="s">
        <v>104</v>
      </c>
      <c r="B20" s="108" t="s">
        <v>68</v>
      </c>
      <c r="C20" s="109" t="s">
        <v>102</v>
      </c>
      <c r="D20" s="115" t="s">
        <v>138</v>
      </c>
      <c r="E20" s="111" t="s">
        <v>105</v>
      </c>
      <c r="F20" s="111" t="s">
        <v>104</v>
      </c>
      <c r="G20" s="108" t="s">
        <v>139</v>
      </c>
      <c r="H20" s="109" t="s">
        <v>102</v>
      </c>
      <c r="I20" s="110" t="s">
        <v>140</v>
      </c>
    </row>
    <row r="21" spans="1:9" ht="16.5" customHeight="1">
      <c r="A21" s="111" t="s">
        <v>106</v>
      </c>
      <c r="B21" s="108" t="s">
        <v>66</v>
      </c>
      <c r="C21" s="109" t="s">
        <v>102</v>
      </c>
      <c r="D21" s="110" t="s">
        <v>63</v>
      </c>
      <c r="E21" s="111" t="s">
        <v>107</v>
      </c>
      <c r="F21" s="111" t="s">
        <v>106</v>
      </c>
      <c r="G21" s="117" t="s">
        <v>67</v>
      </c>
      <c r="H21" s="109" t="s">
        <v>102</v>
      </c>
      <c r="I21" s="110" t="s">
        <v>69</v>
      </c>
    </row>
    <row r="22" spans="1:9" ht="16.5" customHeight="1">
      <c r="A22" s="111" t="s">
        <v>108</v>
      </c>
      <c r="B22" s="108" t="s">
        <v>58</v>
      </c>
      <c r="C22" s="109" t="s">
        <v>102</v>
      </c>
      <c r="D22" s="110" t="s">
        <v>200</v>
      </c>
      <c r="E22" s="111" t="s">
        <v>109</v>
      </c>
      <c r="F22" s="111" t="s">
        <v>108</v>
      </c>
      <c r="G22" s="108" t="s">
        <v>64</v>
      </c>
      <c r="H22" s="109" t="s">
        <v>102</v>
      </c>
      <c r="I22" s="110" t="s">
        <v>61</v>
      </c>
    </row>
    <row r="23" spans="1:9" ht="16.5" customHeight="1">
      <c r="A23" s="95"/>
      <c r="B23" s="308" t="s">
        <v>97</v>
      </c>
      <c r="C23" s="308"/>
      <c r="D23" s="308"/>
      <c r="E23" s="95" t="s">
        <v>100</v>
      </c>
      <c r="F23" s="95"/>
      <c r="G23" s="308" t="s">
        <v>97</v>
      </c>
      <c r="H23" s="308"/>
      <c r="I23" s="308"/>
    </row>
    <row r="24" spans="1:9" ht="16.5" customHeight="1">
      <c r="A24" s="95"/>
      <c r="B24" s="308"/>
      <c r="C24" s="308"/>
      <c r="D24" s="308"/>
      <c r="E24" s="95" t="s">
        <v>100</v>
      </c>
      <c r="F24" s="95"/>
      <c r="G24" s="308"/>
      <c r="H24" s="308"/>
      <c r="I24" s="308"/>
    </row>
    <row r="25" ht="16.5" customHeight="1"/>
    <row r="26" ht="16.5" customHeight="1">
      <c r="A26" s="92" t="s">
        <v>110</v>
      </c>
    </row>
    <row r="27" spans="1:9" ht="16.5" customHeight="1" thickBot="1">
      <c r="A27" s="106" t="s">
        <v>93</v>
      </c>
      <c r="B27" s="312" t="s">
        <v>196</v>
      </c>
      <c r="C27" s="313"/>
      <c r="D27" s="313"/>
      <c r="E27" s="106" t="s">
        <v>92</v>
      </c>
      <c r="F27" s="106" t="s">
        <v>93</v>
      </c>
      <c r="G27" s="312" t="s">
        <v>197</v>
      </c>
      <c r="H27" s="313"/>
      <c r="I27" s="313"/>
    </row>
    <row r="28" spans="1:9" ht="16.5" customHeight="1" thickTop="1">
      <c r="A28" s="107" t="s">
        <v>111</v>
      </c>
      <c r="B28" s="108" t="s">
        <v>60</v>
      </c>
      <c r="C28" s="118" t="s">
        <v>102</v>
      </c>
      <c r="D28" s="110" t="s">
        <v>81</v>
      </c>
      <c r="E28" s="107" t="s">
        <v>112</v>
      </c>
      <c r="F28" s="107" t="s">
        <v>111</v>
      </c>
      <c r="G28" s="108" t="s">
        <v>73</v>
      </c>
      <c r="H28" s="118" t="s">
        <v>102</v>
      </c>
      <c r="I28" s="119" t="s">
        <v>67</v>
      </c>
    </row>
    <row r="29" spans="1:9" ht="16.5" customHeight="1">
      <c r="A29" s="111" t="s">
        <v>113</v>
      </c>
      <c r="B29" s="108" t="s">
        <v>74</v>
      </c>
      <c r="C29" s="109" t="s">
        <v>102</v>
      </c>
      <c r="D29" s="110" t="s">
        <v>57</v>
      </c>
      <c r="E29" s="111" t="s">
        <v>114</v>
      </c>
      <c r="F29" s="111" t="s">
        <v>113</v>
      </c>
      <c r="G29" s="120" t="s">
        <v>143</v>
      </c>
      <c r="H29" s="109" t="s">
        <v>102</v>
      </c>
      <c r="I29" s="110" t="s">
        <v>136</v>
      </c>
    </row>
    <row r="30" spans="1:9" ht="16.5" customHeight="1">
      <c r="A30" s="111" t="s">
        <v>115</v>
      </c>
      <c r="B30" s="108" t="s">
        <v>135</v>
      </c>
      <c r="C30" s="109" t="s">
        <v>102</v>
      </c>
      <c r="D30" s="115" t="s">
        <v>141</v>
      </c>
      <c r="E30" s="111" t="s">
        <v>116</v>
      </c>
      <c r="F30" s="111" t="s">
        <v>115</v>
      </c>
      <c r="G30" s="108" t="s">
        <v>60</v>
      </c>
      <c r="H30" s="109" t="s">
        <v>102</v>
      </c>
      <c r="I30" s="110" t="s">
        <v>56</v>
      </c>
    </row>
    <row r="31" spans="1:9" ht="16.5" customHeight="1">
      <c r="A31" s="111" t="s">
        <v>117</v>
      </c>
      <c r="B31" s="108" t="s">
        <v>57</v>
      </c>
      <c r="C31" s="109" t="s">
        <v>102</v>
      </c>
      <c r="D31" s="110" t="s">
        <v>195</v>
      </c>
      <c r="E31" s="111" t="s">
        <v>103</v>
      </c>
      <c r="F31" s="111" t="s">
        <v>117</v>
      </c>
      <c r="G31" s="108" t="s">
        <v>70</v>
      </c>
      <c r="H31" s="109" t="s">
        <v>102</v>
      </c>
      <c r="I31" s="110" t="s">
        <v>142</v>
      </c>
    </row>
    <row r="32" spans="1:9" ht="16.5" customHeight="1">
      <c r="A32" s="95"/>
      <c r="B32" s="96"/>
      <c r="C32" s="97"/>
      <c r="D32" s="98"/>
      <c r="E32" s="95" t="s">
        <v>100</v>
      </c>
      <c r="F32" s="95"/>
      <c r="G32" s="96"/>
      <c r="H32" s="97"/>
      <c r="I32" s="98"/>
    </row>
    <row r="33" spans="1:9" ht="16.5" customHeight="1">
      <c r="A33" s="95"/>
      <c r="B33" s="96"/>
      <c r="C33" s="97"/>
      <c r="D33" s="98"/>
      <c r="E33" s="95" t="s">
        <v>100</v>
      </c>
      <c r="F33" s="95"/>
      <c r="G33" s="96"/>
      <c r="H33" s="97"/>
      <c r="I33" s="98"/>
    </row>
    <row r="34" spans="1:9" ht="16.5" customHeight="1">
      <c r="A34" s="111" t="s">
        <v>111</v>
      </c>
      <c r="B34" s="108" t="s">
        <v>60</v>
      </c>
      <c r="C34" s="121" t="s">
        <v>102</v>
      </c>
      <c r="D34" s="122" t="s">
        <v>67</v>
      </c>
      <c r="E34" s="111" t="s">
        <v>109</v>
      </c>
      <c r="F34" s="107" t="s">
        <v>111</v>
      </c>
      <c r="G34" s="108" t="s">
        <v>81</v>
      </c>
      <c r="H34" s="121" t="s">
        <v>102</v>
      </c>
      <c r="I34" s="110" t="s">
        <v>73</v>
      </c>
    </row>
    <row r="35" spans="1:9" ht="16.5" customHeight="1">
      <c r="A35" s="111" t="s">
        <v>113</v>
      </c>
      <c r="B35" s="108" t="s">
        <v>74</v>
      </c>
      <c r="C35" s="109" t="s">
        <v>102</v>
      </c>
      <c r="D35" s="110" t="s">
        <v>136</v>
      </c>
      <c r="E35" s="111" t="s">
        <v>118</v>
      </c>
      <c r="F35" s="111" t="s">
        <v>113</v>
      </c>
      <c r="G35" s="108" t="s">
        <v>57</v>
      </c>
      <c r="H35" s="109" t="s">
        <v>102</v>
      </c>
      <c r="I35" s="115" t="s">
        <v>143</v>
      </c>
    </row>
    <row r="36" spans="1:9" ht="16.5" customHeight="1">
      <c r="A36" s="111" t="s">
        <v>115</v>
      </c>
      <c r="B36" s="108" t="s">
        <v>135</v>
      </c>
      <c r="C36" s="109" t="s">
        <v>102</v>
      </c>
      <c r="D36" s="110" t="s">
        <v>56</v>
      </c>
      <c r="E36" s="111" t="s">
        <v>119</v>
      </c>
      <c r="F36" s="111" t="s">
        <v>115</v>
      </c>
      <c r="G36" s="117" t="s">
        <v>141</v>
      </c>
      <c r="H36" s="109" t="s">
        <v>102</v>
      </c>
      <c r="I36" s="110" t="s">
        <v>60</v>
      </c>
    </row>
    <row r="37" spans="1:9" ht="16.5" customHeight="1">
      <c r="A37" s="111" t="s">
        <v>117</v>
      </c>
      <c r="B37" s="108" t="s">
        <v>57</v>
      </c>
      <c r="C37" s="109" t="s">
        <v>102</v>
      </c>
      <c r="D37" s="110" t="s">
        <v>142</v>
      </c>
      <c r="E37" s="111" t="s">
        <v>120</v>
      </c>
      <c r="F37" s="111" t="s">
        <v>117</v>
      </c>
      <c r="G37" s="108" t="s">
        <v>195</v>
      </c>
      <c r="H37" s="109" t="s">
        <v>102</v>
      </c>
      <c r="I37" s="110" t="s">
        <v>70</v>
      </c>
    </row>
    <row r="38" ht="16.5" customHeight="1">
      <c r="H38" s="99"/>
    </row>
    <row r="39" spans="1:9" ht="16.5" customHeight="1" thickBot="1">
      <c r="A39" s="106" t="s">
        <v>93</v>
      </c>
      <c r="B39" s="312" t="s">
        <v>198</v>
      </c>
      <c r="C39" s="313"/>
      <c r="D39" s="313"/>
      <c r="E39" s="106" t="s">
        <v>92</v>
      </c>
      <c r="F39" s="106" t="s">
        <v>93</v>
      </c>
      <c r="G39" s="312" t="s">
        <v>199</v>
      </c>
      <c r="H39" s="313"/>
      <c r="I39" s="313"/>
    </row>
    <row r="40" spans="1:9" ht="16.5" customHeight="1" thickTop="1">
      <c r="A40" s="107" t="s">
        <v>101</v>
      </c>
      <c r="B40" s="123" t="s">
        <v>55</v>
      </c>
      <c r="C40" s="118" t="s">
        <v>102</v>
      </c>
      <c r="D40" s="124" t="s">
        <v>65</v>
      </c>
      <c r="E40" s="107" t="s">
        <v>112</v>
      </c>
      <c r="F40" s="107" t="s">
        <v>101</v>
      </c>
      <c r="G40" s="123" t="s">
        <v>137</v>
      </c>
      <c r="H40" s="118" t="s">
        <v>102</v>
      </c>
      <c r="I40" s="125" t="s">
        <v>201</v>
      </c>
    </row>
    <row r="41" spans="1:9" ht="16.5" customHeight="1">
      <c r="A41" s="111" t="s">
        <v>104</v>
      </c>
      <c r="B41" s="108" t="s">
        <v>68</v>
      </c>
      <c r="C41" s="109" t="s">
        <v>102</v>
      </c>
      <c r="D41" s="110" t="s">
        <v>71</v>
      </c>
      <c r="E41" s="111" t="s">
        <v>114</v>
      </c>
      <c r="F41" s="111" t="s">
        <v>104</v>
      </c>
      <c r="G41" s="117" t="s">
        <v>138</v>
      </c>
      <c r="H41" s="109" t="s">
        <v>102</v>
      </c>
      <c r="I41" s="110" t="s">
        <v>140</v>
      </c>
    </row>
    <row r="42" spans="1:9" ht="16.5" customHeight="1">
      <c r="A42" s="111" t="s">
        <v>106</v>
      </c>
      <c r="B42" s="108" t="s">
        <v>66</v>
      </c>
      <c r="C42" s="109" t="s">
        <v>102</v>
      </c>
      <c r="D42" s="126" t="s">
        <v>67</v>
      </c>
      <c r="E42" s="111" t="s">
        <v>116</v>
      </c>
      <c r="F42" s="111" t="s">
        <v>106</v>
      </c>
      <c r="G42" s="108" t="s">
        <v>221</v>
      </c>
      <c r="H42" s="109" t="s">
        <v>102</v>
      </c>
      <c r="I42" s="110" t="s">
        <v>69</v>
      </c>
    </row>
    <row r="43" spans="1:9" ht="16.5" customHeight="1">
      <c r="A43" s="111" t="s">
        <v>108</v>
      </c>
      <c r="B43" s="108" t="s">
        <v>58</v>
      </c>
      <c r="C43" s="109" t="s">
        <v>102</v>
      </c>
      <c r="D43" s="110" t="s">
        <v>64</v>
      </c>
      <c r="E43" s="111" t="s">
        <v>103</v>
      </c>
      <c r="F43" s="111" t="s">
        <v>108</v>
      </c>
      <c r="G43" s="108" t="s">
        <v>200</v>
      </c>
      <c r="H43" s="109" t="s">
        <v>102</v>
      </c>
      <c r="I43" s="110" t="s">
        <v>61</v>
      </c>
    </row>
    <row r="44" spans="1:9" ht="16.5" customHeight="1">
      <c r="A44" s="95"/>
      <c r="B44" s="96"/>
      <c r="C44" s="97"/>
      <c r="D44" s="98"/>
      <c r="E44" s="95" t="s">
        <v>100</v>
      </c>
      <c r="F44" s="95"/>
      <c r="G44" s="96"/>
      <c r="H44" s="97"/>
      <c r="I44" s="98"/>
    </row>
    <row r="45" spans="1:9" ht="16.5" customHeight="1">
      <c r="A45" s="95"/>
      <c r="B45" s="96"/>
      <c r="C45" s="97"/>
      <c r="D45" s="98"/>
      <c r="E45" s="95" t="s">
        <v>100</v>
      </c>
      <c r="F45" s="95"/>
      <c r="G45" s="96"/>
      <c r="H45" s="97"/>
      <c r="I45" s="98"/>
    </row>
    <row r="46" spans="1:9" ht="16.5" customHeight="1">
      <c r="A46" s="107" t="s">
        <v>101</v>
      </c>
      <c r="B46" s="108" t="s">
        <v>55</v>
      </c>
      <c r="C46" s="121" t="s">
        <v>102</v>
      </c>
      <c r="D46" s="115" t="s">
        <v>201</v>
      </c>
      <c r="E46" s="111" t="s">
        <v>109</v>
      </c>
      <c r="F46" s="107" t="s">
        <v>101</v>
      </c>
      <c r="G46" s="108" t="s">
        <v>65</v>
      </c>
      <c r="H46" s="121" t="s">
        <v>102</v>
      </c>
      <c r="I46" s="110" t="s">
        <v>137</v>
      </c>
    </row>
    <row r="47" spans="1:9" ht="16.5" customHeight="1">
      <c r="A47" s="111" t="s">
        <v>104</v>
      </c>
      <c r="B47" s="108" t="s">
        <v>68</v>
      </c>
      <c r="C47" s="109" t="s">
        <v>102</v>
      </c>
      <c r="D47" s="110" t="s">
        <v>140</v>
      </c>
      <c r="E47" s="111" t="s">
        <v>118</v>
      </c>
      <c r="F47" s="111" t="s">
        <v>104</v>
      </c>
      <c r="G47" s="108" t="s">
        <v>71</v>
      </c>
      <c r="H47" s="109" t="s">
        <v>102</v>
      </c>
      <c r="I47" s="115" t="s">
        <v>138</v>
      </c>
    </row>
    <row r="48" spans="1:9" ht="16.5" customHeight="1">
      <c r="A48" s="111" t="s">
        <v>106</v>
      </c>
      <c r="B48" s="108" t="s">
        <v>66</v>
      </c>
      <c r="C48" s="109" t="s">
        <v>102</v>
      </c>
      <c r="D48" s="110" t="s">
        <v>69</v>
      </c>
      <c r="E48" s="111" t="s">
        <v>119</v>
      </c>
      <c r="F48" s="111" t="s">
        <v>106</v>
      </c>
      <c r="G48" s="117" t="s">
        <v>67</v>
      </c>
      <c r="H48" s="109" t="s">
        <v>102</v>
      </c>
      <c r="I48" s="110" t="s">
        <v>221</v>
      </c>
    </row>
    <row r="49" spans="1:9" ht="16.5" customHeight="1">
      <c r="A49" s="111" t="s">
        <v>108</v>
      </c>
      <c r="B49" s="108" t="s">
        <v>58</v>
      </c>
      <c r="C49" s="109" t="s">
        <v>102</v>
      </c>
      <c r="D49" s="110" t="s">
        <v>61</v>
      </c>
      <c r="E49" s="111" t="s">
        <v>120</v>
      </c>
      <c r="F49" s="111" t="s">
        <v>108</v>
      </c>
      <c r="G49" s="108" t="s">
        <v>64</v>
      </c>
      <c r="H49" s="109" t="s">
        <v>102</v>
      </c>
      <c r="I49" s="110" t="s">
        <v>200</v>
      </c>
    </row>
  </sheetData>
  <mergeCells count="18">
    <mergeCell ref="B39:D39"/>
    <mergeCell ref="G39:I39"/>
    <mergeCell ref="B27:D27"/>
    <mergeCell ref="G27:I27"/>
    <mergeCell ref="B17:D18"/>
    <mergeCell ref="G17:I18"/>
    <mergeCell ref="B23:D24"/>
    <mergeCell ref="G23:I24"/>
    <mergeCell ref="B13:D14"/>
    <mergeCell ref="G13:I14"/>
    <mergeCell ref="B16:D16"/>
    <mergeCell ref="G16:I16"/>
    <mergeCell ref="B5:D5"/>
    <mergeCell ref="G5:I5"/>
    <mergeCell ref="B7:D8"/>
    <mergeCell ref="G7:I8"/>
    <mergeCell ref="B6:D6"/>
    <mergeCell ref="G6:I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6" sqref="A6"/>
    </sheetView>
  </sheetViews>
  <sheetFormatPr defaultColWidth="9.00390625" defaultRowHeight="13.5"/>
  <cols>
    <col min="1" max="1" width="6.625" style="91" customWidth="1"/>
    <col min="2" max="2" width="16.375" style="90" customWidth="1"/>
    <col min="3" max="3" width="2.625" style="90" customWidth="1"/>
    <col min="4" max="4" width="16.375" style="90" customWidth="1"/>
    <col min="5" max="5" width="13.25390625" style="91" customWidth="1"/>
    <col min="6" max="6" width="6.625" style="91" customWidth="1"/>
    <col min="7" max="7" width="16.375" style="90" customWidth="1"/>
    <col min="8" max="8" width="2.625" style="90" customWidth="1"/>
    <col min="9" max="9" width="16.375" style="90" customWidth="1"/>
    <col min="10" max="16384" width="9.00390625" style="90" customWidth="1"/>
  </cols>
  <sheetData>
    <row r="1" spans="1:6" ht="13.5">
      <c r="A1" s="89" t="s">
        <v>87</v>
      </c>
      <c r="F1" s="89"/>
    </row>
    <row r="2" spans="1:6" ht="13.5">
      <c r="A2" s="89" t="s">
        <v>121</v>
      </c>
      <c r="F2" s="89"/>
    </row>
    <row r="4" ht="16.5" customHeight="1">
      <c r="A4" s="92" t="s">
        <v>89</v>
      </c>
    </row>
    <row r="5" spans="1:9" ht="16.5" customHeight="1" thickBot="1">
      <c r="A5" s="105" t="s">
        <v>122</v>
      </c>
      <c r="B5" s="306" t="s">
        <v>91</v>
      </c>
      <c r="C5" s="306"/>
      <c r="D5" s="306"/>
      <c r="E5" s="105" t="s">
        <v>123</v>
      </c>
      <c r="F5" s="105" t="s">
        <v>124</v>
      </c>
      <c r="G5" s="306" t="s">
        <v>94</v>
      </c>
      <c r="H5" s="306"/>
      <c r="I5" s="306"/>
    </row>
    <row r="6" spans="1:9" ht="16.5" customHeight="1" thickTop="1">
      <c r="A6" s="107" t="s">
        <v>125</v>
      </c>
      <c r="B6" s="108" t="s">
        <v>144</v>
      </c>
      <c r="C6" s="109" t="s">
        <v>126</v>
      </c>
      <c r="D6" s="110" t="s">
        <v>146</v>
      </c>
      <c r="E6" s="127" t="s">
        <v>223</v>
      </c>
      <c r="F6" s="107" t="s">
        <v>125</v>
      </c>
      <c r="G6" s="108" t="s">
        <v>148</v>
      </c>
      <c r="H6" s="109" t="s">
        <v>126</v>
      </c>
      <c r="I6" s="110" t="s">
        <v>150</v>
      </c>
    </row>
    <row r="7" spans="1:9" ht="16.5" customHeight="1">
      <c r="A7" s="111" t="s">
        <v>127</v>
      </c>
      <c r="B7" s="108" t="s">
        <v>145</v>
      </c>
      <c r="C7" s="109" t="s">
        <v>126</v>
      </c>
      <c r="D7" s="110" t="s">
        <v>147</v>
      </c>
      <c r="E7" s="111" t="s">
        <v>128</v>
      </c>
      <c r="F7" s="111" t="s">
        <v>127</v>
      </c>
      <c r="G7" s="108" t="s">
        <v>149</v>
      </c>
      <c r="H7" s="109" t="s">
        <v>126</v>
      </c>
      <c r="I7" s="110" t="s">
        <v>151</v>
      </c>
    </row>
    <row r="8" spans="1:9" ht="16.5" customHeight="1">
      <c r="A8" s="100"/>
      <c r="B8" s="308" t="s">
        <v>97</v>
      </c>
      <c r="C8" s="308"/>
      <c r="D8" s="308"/>
      <c r="E8" s="95" t="s">
        <v>129</v>
      </c>
      <c r="F8" s="95"/>
      <c r="G8" s="308" t="s">
        <v>97</v>
      </c>
      <c r="H8" s="308"/>
      <c r="I8" s="308"/>
    </row>
    <row r="9" spans="1:9" ht="16.5" customHeight="1">
      <c r="A9" s="100"/>
      <c r="B9" s="308"/>
      <c r="C9" s="308"/>
      <c r="D9" s="308"/>
      <c r="E9" s="95" t="s">
        <v>129</v>
      </c>
      <c r="F9" s="95"/>
      <c r="G9" s="308"/>
      <c r="H9" s="308"/>
      <c r="I9" s="308"/>
    </row>
    <row r="10" spans="1:9" ht="16.5" customHeight="1">
      <c r="A10" s="111" t="s">
        <v>127</v>
      </c>
      <c r="B10" s="314" t="s">
        <v>152</v>
      </c>
      <c r="C10" s="315"/>
      <c r="D10" s="316"/>
      <c r="E10" s="111" t="s">
        <v>130</v>
      </c>
      <c r="F10" s="111" t="s">
        <v>127</v>
      </c>
      <c r="G10" s="314" t="s">
        <v>153</v>
      </c>
      <c r="H10" s="315"/>
      <c r="I10" s="316"/>
    </row>
    <row r="11" spans="1:9" ht="16.5" customHeight="1">
      <c r="A11" s="111" t="s">
        <v>127</v>
      </c>
      <c r="B11" s="314" t="s">
        <v>154</v>
      </c>
      <c r="C11" s="315"/>
      <c r="D11" s="316"/>
      <c r="E11" s="111" t="s">
        <v>131</v>
      </c>
      <c r="F11" s="111" t="s">
        <v>127</v>
      </c>
      <c r="G11" s="314" t="s">
        <v>155</v>
      </c>
      <c r="H11" s="315"/>
      <c r="I11" s="316"/>
    </row>
    <row r="12" ht="16.5" customHeight="1"/>
    <row r="13" spans="1:9" ht="16.5" customHeight="1" thickBot="1">
      <c r="A13" s="105" t="s">
        <v>124</v>
      </c>
      <c r="B13" s="306" t="s">
        <v>98</v>
      </c>
      <c r="C13" s="306"/>
      <c r="D13" s="306"/>
      <c r="E13" s="105" t="s">
        <v>123</v>
      </c>
      <c r="F13" s="105" t="s">
        <v>124</v>
      </c>
      <c r="G13" s="306" t="s">
        <v>99</v>
      </c>
      <c r="H13" s="306"/>
      <c r="I13" s="306"/>
    </row>
    <row r="14" spans="1:9" ht="16.5" customHeight="1" thickTop="1">
      <c r="A14" s="107" t="s">
        <v>125</v>
      </c>
      <c r="B14" s="108" t="s">
        <v>156</v>
      </c>
      <c r="C14" s="109" t="s">
        <v>126</v>
      </c>
      <c r="D14" s="110" t="s">
        <v>157</v>
      </c>
      <c r="E14" s="127" t="s">
        <v>223</v>
      </c>
      <c r="F14" s="107" t="s">
        <v>125</v>
      </c>
      <c r="G14" s="108" t="s">
        <v>160</v>
      </c>
      <c r="H14" s="109" t="s">
        <v>126</v>
      </c>
      <c r="I14" s="110" t="s">
        <v>162</v>
      </c>
    </row>
    <row r="15" spans="1:9" ht="16.5" customHeight="1">
      <c r="A15" s="111" t="s">
        <v>127</v>
      </c>
      <c r="B15" s="108" t="s">
        <v>158</v>
      </c>
      <c r="C15" s="109" t="s">
        <v>126</v>
      </c>
      <c r="D15" s="110" t="s">
        <v>159</v>
      </c>
      <c r="E15" s="112" t="s">
        <v>222</v>
      </c>
      <c r="F15" s="111" t="s">
        <v>127</v>
      </c>
      <c r="G15" s="108" t="s">
        <v>161</v>
      </c>
      <c r="H15" s="109" t="s">
        <v>126</v>
      </c>
      <c r="I15" s="110" t="s">
        <v>163</v>
      </c>
    </row>
    <row r="16" spans="1:9" ht="16.5" customHeight="1">
      <c r="A16" s="100"/>
      <c r="B16" s="308" t="s">
        <v>97</v>
      </c>
      <c r="C16" s="308"/>
      <c r="D16" s="308"/>
      <c r="E16" s="95" t="s">
        <v>129</v>
      </c>
      <c r="F16" s="95"/>
      <c r="G16" s="308" t="s">
        <v>97</v>
      </c>
      <c r="H16" s="308"/>
      <c r="I16" s="308"/>
    </row>
    <row r="17" spans="1:9" ht="16.5" customHeight="1">
      <c r="A17" s="100"/>
      <c r="B17" s="308"/>
      <c r="C17" s="308"/>
      <c r="D17" s="308"/>
      <c r="E17" s="95" t="s">
        <v>129</v>
      </c>
      <c r="F17" s="95"/>
      <c r="G17" s="308"/>
      <c r="H17" s="308"/>
      <c r="I17" s="308"/>
    </row>
    <row r="18" spans="1:9" ht="16.5" customHeight="1">
      <c r="A18" s="111" t="s">
        <v>127</v>
      </c>
      <c r="B18" s="314" t="s">
        <v>164</v>
      </c>
      <c r="C18" s="315"/>
      <c r="D18" s="316"/>
      <c r="E18" s="111" t="s">
        <v>130</v>
      </c>
      <c r="F18" s="111" t="s">
        <v>127</v>
      </c>
      <c r="G18" s="314" t="s">
        <v>165</v>
      </c>
      <c r="H18" s="315"/>
      <c r="I18" s="316"/>
    </row>
    <row r="19" spans="1:9" ht="16.5" customHeight="1">
      <c r="A19" s="111" t="s">
        <v>127</v>
      </c>
      <c r="B19" s="314" t="s">
        <v>166</v>
      </c>
      <c r="C19" s="315"/>
      <c r="D19" s="316"/>
      <c r="E19" s="111" t="s">
        <v>131</v>
      </c>
      <c r="F19" s="111" t="s">
        <v>127</v>
      </c>
      <c r="G19" s="314" t="s">
        <v>167</v>
      </c>
      <c r="H19" s="315"/>
      <c r="I19" s="316"/>
    </row>
    <row r="20" ht="16.5" customHeight="1"/>
    <row r="21" ht="16.5" customHeight="1">
      <c r="A21" s="92" t="s">
        <v>132</v>
      </c>
    </row>
    <row r="22" spans="1:9" ht="16.5" customHeight="1" thickBot="1">
      <c r="A22" s="106" t="s">
        <v>124</v>
      </c>
      <c r="B22" s="312" t="s">
        <v>196</v>
      </c>
      <c r="C22" s="313"/>
      <c r="D22" s="313"/>
      <c r="E22" s="106" t="s">
        <v>123</v>
      </c>
      <c r="F22" s="106" t="s">
        <v>124</v>
      </c>
      <c r="G22" s="312" t="s">
        <v>197</v>
      </c>
      <c r="H22" s="313"/>
      <c r="I22" s="313"/>
    </row>
    <row r="23" spans="1:9" ht="16.5" customHeight="1" thickTop="1">
      <c r="A23" s="107" t="s">
        <v>127</v>
      </c>
      <c r="B23" s="108" t="s">
        <v>168</v>
      </c>
      <c r="C23" s="109" t="s">
        <v>126</v>
      </c>
      <c r="D23" s="110" t="s">
        <v>172</v>
      </c>
      <c r="E23" s="127" t="s">
        <v>223</v>
      </c>
      <c r="F23" s="107" t="s">
        <v>127</v>
      </c>
      <c r="G23" s="108" t="s">
        <v>174</v>
      </c>
      <c r="H23" s="109" t="s">
        <v>126</v>
      </c>
      <c r="I23" s="110" t="s">
        <v>176</v>
      </c>
    </row>
    <row r="24" spans="1:9" ht="16.5" customHeight="1">
      <c r="A24" s="111" t="s">
        <v>127</v>
      </c>
      <c r="B24" s="108" t="s">
        <v>169</v>
      </c>
      <c r="C24" s="109" t="s">
        <v>126</v>
      </c>
      <c r="D24" s="110" t="s">
        <v>173</v>
      </c>
      <c r="E24" s="111" t="s">
        <v>128</v>
      </c>
      <c r="F24" s="111" t="s">
        <v>127</v>
      </c>
      <c r="G24" s="108" t="s">
        <v>175</v>
      </c>
      <c r="H24" s="109" t="s">
        <v>126</v>
      </c>
      <c r="I24" s="110" t="s">
        <v>177</v>
      </c>
    </row>
    <row r="25" spans="1:9" ht="16.5" customHeight="1">
      <c r="A25" s="111" t="s">
        <v>125</v>
      </c>
      <c r="B25" s="314" t="s">
        <v>171</v>
      </c>
      <c r="C25" s="315"/>
      <c r="D25" s="316"/>
      <c r="E25" s="111" t="s">
        <v>133</v>
      </c>
      <c r="F25" s="111" t="s">
        <v>125</v>
      </c>
      <c r="G25" s="314" t="s">
        <v>178</v>
      </c>
      <c r="H25" s="315"/>
      <c r="I25" s="316"/>
    </row>
    <row r="26" spans="1:9" ht="16.5" customHeight="1">
      <c r="A26" s="111" t="s">
        <v>127</v>
      </c>
      <c r="B26" s="314" t="s">
        <v>170</v>
      </c>
      <c r="C26" s="315"/>
      <c r="D26" s="316"/>
      <c r="E26" s="111" t="s">
        <v>134</v>
      </c>
      <c r="F26" s="111" t="s">
        <v>127</v>
      </c>
      <c r="G26" s="314" t="s">
        <v>170</v>
      </c>
      <c r="H26" s="315"/>
      <c r="I26" s="316"/>
    </row>
    <row r="27" spans="1:9" ht="16.5" customHeight="1">
      <c r="A27" s="100"/>
      <c r="B27" s="317"/>
      <c r="C27" s="318"/>
      <c r="D27" s="319"/>
      <c r="E27" s="101" t="s">
        <v>224</v>
      </c>
      <c r="F27" s="100"/>
      <c r="G27" s="317"/>
      <c r="H27" s="318"/>
      <c r="I27" s="319"/>
    </row>
    <row r="28" spans="1:9" ht="16.5" customHeight="1">
      <c r="A28" s="111" t="s">
        <v>125</v>
      </c>
      <c r="B28" s="314" t="s">
        <v>179</v>
      </c>
      <c r="C28" s="315"/>
      <c r="D28" s="316"/>
      <c r="E28" s="111" t="s">
        <v>131</v>
      </c>
      <c r="F28" s="111" t="s">
        <v>125</v>
      </c>
      <c r="G28" s="314" t="s">
        <v>180</v>
      </c>
      <c r="H28" s="315"/>
      <c r="I28" s="316"/>
    </row>
    <row r="29" spans="1:9" ht="16.5" customHeight="1">
      <c r="A29" s="102"/>
      <c r="B29" s="103"/>
      <c r="C29" s="103"/>
      <c r="D29" s="103"/>
      <c r="E29" s="102"/>
      <c r="F29" s="102"/>
      <c r="G29" s="103"/>
      <c r="H29" s="104"/>
      <c r="I29" s="103"/>
    </row>
    <row r="30" spans="1:9" ht="16.5" customHeight="1" thickBot="1">
      <c r="A30" s="106" t="s">
        <v>124</v>
      </c>
      <c r="B30" s="312" t="s">
        <v>198</v>
      </c>
      <c r="C30" s="313"/>
      <c r="D30" s="313"/>
      <c r="E30" s="106" t="s">
        <v>123</v>
      </c>
      <c r="F30" s="106" t="s">
        <v>124</v>
      </c>
      <c r="G30" s="312" t="s">
        <v>199</v>
      </c>
      <c r="H30" s="313"/>
      <c r="I30" s="313"/>
    </row>
    <row r="31" spans="1:9" ht="16.5" customHeight="1" thickTop="1">
      <c r="A31" s="107" t="s">
        <v>127</v>
      </c>
      <c r="B31" s="108" t="s">
        <v>181</v>
      </c>
      <c r="C31" s="109" t="s">
        <v>126</v>
      </c>
      <c r="D31" s="110" t="s">
        <v>183</v>
      </c>
      <c r="E31" s="127" t="s">
        <v>223</v>
      </c>
      <c r="F31" s="107" t="s">
        <v>127</v>
      </c>
      <c r="G31" s="108" t="s">
        <v>185</v>
      </c>
      <c r="H31" s="109" t="s">
        <v>126</v>
      </c>
      <c r="I31" s="110" t="s">
        <v>187</v>
      </c>
    </row>
    <row r="32" spans="1:9" ht="16.5" customHeight="1">
      <c r="A32" s="111" t="s">
        <v>127</v>
      </c>
      <c r="B32" s="108" t="s">
        <v>182</v>
      </c>
      <c r="C32" s="109" t="s">
        <v>126</v>
      </c>
      <c r="D32" s="110" t="s">
        <v>184</v>
      </c>
      <c r="E32" s="111" t="s">
        <v>128</v>
      </c>
      <c r="F32" s="111" t="s">
        <v>127</v>
      </c>
      <c r="G32" s="108" t="s">
        <v>186</v>
      </c>
      <c r="H32" s="109" t="s">
        <v>126</v>
      </c>
      <c r="I32" s="110" t="s">
        <v>188</v>
      </c>
    </row>
    <row r="33" spans="1:9" ht="16.5" customHeight="1">
      <c r="A33" s="111" t="s">
        <v>127</v>
      </c>
      <c r="B33" s="314" t="s">
        <v>189</v>
      </c>
      <c r="C33" s="315"/>
      <c r="D33" s="316"/>
      <c r="E33" s="111" t="s">
        <v>133</v>
      </c>
      <c r="F33" s="111" t="s">
        <v>127</v>
      </c>
      <c r="G33" s="314" t="s">
        <v>189</v>
      </c>
      <c r="H33" s="315"/>
      <c r="I33" s="316"/>
    </row>
    <row r="34" spans="1:9" ht="16.5" customHeight="1">
      <c r="A34" s="111" t="s">
        <v>127</v>
      </c>
      <c r="B34" s="314" t="s">
        <v>190</v>
      </c>
      <c r="C34" s="315"/>
      <c r="D34" s="316"/>
      <c r="E34" s="111" t="s">
        <v>134</v>
      </c>
      <c r="F34" s="111" t="s">
        <v>127</v>
      </c>
      <c r="G34" s="314" t="s">
        <v>190</v>
      </c>
      <c r="H34" s="315"/>
      <c r="I34" s="316"/>
    </row>
    <row r="35" spans="1:9" ht="16.5" customHeight="1">
      <c r="A35" s="112" t="s">
        <v>192</v>
      </c>
      <c r="B35" s="314" t="s">
        <v>191</v>
      </c>
      <c r="C35" s="315"/>
      <c r="D35" s="316"/>
      <c r="E35" s="111" t="s">
        <v>130</v>
      </c>
      <c r="F35" s="112" t="s">
        <v>192</v>
      </c>
      <c r="G35" s="314" t="s">
        <v>191</v>
      </c>
      <c r="H35" s="315"/>
      <c r="I35" s="316"/>
    </row>
    <row r="36" spans="1:9" ht="16.5" customHeight="1">
      <c r="A36" s="111" t="s">
        <v>127</v>
      </c>
      <c r="B36" s="314" t="s">
        <v>193</v>
      </c>
      <c r="C36" s="315"/>
      <c r="D36" s="316"/>
      <c r="E36" s="111" t="s">
        <v>131</v>
      </c>
      <c r="F36" s="111" t="s">
        <v>127</v>
      </c>
      <c r="G36" s="314" t="s">
        <v>194</v>
      </c>
      <c r="H36" s="315"/>
      <c r="I36" s="316"/>
    </row>
  </sheetData>
  <mergeCells count="36">
    <mergeCell ref="B27:D27"/>
    <mergeCell ref="G27:I27"/>
    <mergeCell ref="B36:D36"/>
    <mergeCell ref="G36:I36"/>
    <mergeCell ref="B33:D33"/>
    <mergeCell ref="G33:I33"/>
    <mergeCell ref="B34:D34"/>
    <mergeCell ref="B35:D35"/>
    <mergeCell ref="G34:I34"/>
    <mergeCell ref="G35:I35"/>
    <mergeCell ref="B18:D18"/>
    <mergeCell ref="G18:I18"/>
    <mergeCell ref="B19:D19"/>
    <mergeCell ref="G19:I19"/>
    <mergeCell ref="B5:D5"/>
    <mergeCell ref="G5:I5"/>
    <mergeCell ref="B10:D10"/>
    <mergeCell ref="G10:I10"/>
    <mergeCell ref="B8:D9"/>
    <mergeCell ref="G8:I9"/>
    <mergeCell ref="B30:D30"/>
    <mergeCell ref="G30:I30"/>
    <mergeCell ref="B22:D22"/>
    <mergeCell ref="G22:I22"/>
    <mergeCell ref="B25:D25"/>
    <mergeCell ref="B26:D26"/>
    <mergeCell ref="G25:I25"/>
    <mergeCell ref="G26:I26"/>
    <mergeCell ref="B28:D28"/>
    <mergeCell ref="G28:I28"/>
    <mergeCell ref="B11:D11"/>
    <mergeCell ref="G11:I11"/>
    <mergeCell ref="B16:D17"/>
    <mergeCell ref="G16:I17"/>
    <mergeCell ref="B13:D13"/>
    <mergeCell ref="G13:I1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Nichireku</cp:lastModifiedBy>
  <cp:lastPrinted>2008-08-18T11:47:22Z</cp:lastPrinted>
  <dcterms:created xsi:type="dcterms:W3CDTF">2003-12-02T03:47:52Z</dcterms:created>
  <dcterms:modified xsi:type="dcterms:W3CDTF">2008-08-18T11:47:28Z</dcterms:modified>
  <cp:category/>
  <cp:version/>
  <cp:contentType/>
  <cp:contentStatus/>
</cp:coreProperties>
</file>